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A MLDSC\Center Output\Output\Dual Enrollment\Output 40_DE DLS Click and Download\"/>
    </mc:Choice>
  </mc:AlternateContent>
  <bookViews>
    <workbookView xWindow="0" yWindow="0" windowWidth="18735" windowHeight="8880" tabRatio="760"/>
  </bookViews>
  <sheets>
    <sheet name="Introduction" sheetId="15" r:id="rId1"/>
    <sheet name="2017-2018 All Grade Levels" sheetId="14" r:id="rId2"/>
    <sheet name="12th Grade Academic Career" sheetId="11" r:id="rId3"/>
    <sheet name="Courses and Credits Offered" sheetId="2" r:id="rId4"/>
    <sheet name="12th Grade College Enrollment" sheetId="1" r:id="rId5"/>
  </sheets>
  <definedNames>
    <definedName name="_2pfwfs1xg579" localSheetId="3">'Courses and Credits Offered'!#REF!</definedName>
    <definedName name="_2sbb7n4691r5" localSheetId="3">'Courses and Credits Offered'!#REF!</definedName>
    <definedName name="_3nnsah7e4j57" localSheetId="3">'Courses and Credits Offered'!#REF!</definedName>
    <definedName name="_55lo0vcp4kgm" localSheetId="3">'Courses and Credits Offered'!#REF!</definedName>
    <definedName name="_83pkj5j5fct4" localSheetId="3">'Courses and Credits Offered'!#REF!</definedName>
    <definedName name="_8r2nuicym8y8" localSheetId="3">'Courses and Credits Offered'!#REF!</definedName>
    <definedName name="_93crb2b89dxz" localSheetId="3">'Courses and Credits Offered'!#REF!</definedName>
    <definedName name="_9rm3fsxdmyxm" localSheetId="3">'Courses and Credits Offered'!#REF!</definedName>
    <definedName name="_bgojmkzbywtf" localSheetId="3">'Courses and Credits Offered'!#REF!</definedName>
    <definedName name="_dfpx2rwipy2b" localSheetId="3">'Courses and Credits Offered'!#REF!</definedName>
    <definedName name="_ev905hm9jlz9" localSheetId="3">'Courses and Credits Offered'!#REF!</definedName>
    <definedName name="_exf09sywtx98" localSheetId="3">'Courses and Credits Offered'!#REF!</definedName>
    <definedName name="_xlnm._FilterDatabase" localSheetId="3" hidden="1">'Courses and Credits Offered'!$A$1:$J$5</definedName>
    <definedName name="_j7ng6n4m88b4" localSheetId="3">'Courses and Credits Offered'!#REF!</definedName>
    <definedName name="_k0h0uy4ub7v5" localSheetId="3">'Courses and Credits Offered'!#REF!</definedName>
    <definedName name="_kldf816cr27h" localSheetId="3">'Courses and Credits Offered'!#REF!</definedName>
    <definedName name="_lk6vmyftjymp" localSheetId="3">'Courses and Credits Offered'!#REF!</definedName>
    <definedName name="_m1wve3o0hl9s" localSheetId="3">'Courses and Credits Offered'!#REF!</definedName>
    <definedName name="_mafjl3w63164" localSheetId="3">'Courses and Credits Offered'!#REF!</definedName>
    <definedName name="_n5p7mnra0wpd" localSheetId="3">'Courses and Credits Offered'!#REF!</definedName>
    <definedName name="_ok3qk197klmp" localSheetId="3">'Courses and Credits Offered'!#REF!</definedName>
    <definedName name="_pn6goop53odw" localSheetId="3">'Courses and Credits Offered'!#REF!</definedName>
    <definedName name="_qoq68e3og345" localSheetId="3">'Courses and Credits Offered'!#REF!</definedName>
    <definedName name="_qxnejipc4k08" localSheetId="3">'Courses and Credits Offered'!#REF!</definedName>
    <definedName name="_svusd98bem7u" localSheetId="3">'Courses and Credits Offered'!#REF!</definedName>
    <definedName name="_txa5uuyn5v5v" localSheetId="3">'Courses and Credits Offered'!#REF!</definedName>
    <definedName name="_wdi2wrg4famh" localSheetId="3">'Courses and Credits Offered'!#REF!</definedName>
    <definedName name="_wkbd9e428gt0" localSheetId="3">'Courses and Credits Offered'!#REF!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 l="1"/>
  <c r="J5" i="1"/>
  <c r="J6" i="1"/>
  <c r="J7" i="1"/>
  <c r="J8" i="1"/>
  <c r="J9" i="1"/>
  <c r="J10" i="1"/>
  <c r="J11" i="1"/>
  <c r="J12" i="1"/>
  <c r="J13" i="1"/>
  <c r="J15" i="1"/>
  <c r="J16" i="1"/>
  <c r="J17" i="1"/>
  <c r="J18" i="1"/>
  <c r="J19" i="1"/>
  <c r="J20" i="1"/>
  <c r="J21" i="1"/>
  <c r="J22" i="1"/>
  <c r="J23" i="1"/>
  <c r="J25" i="1"/>
  <c r="J26" i="1"/>
  <c r="J27" i="1"/>
  <c r="F5" i="1"/>
  <c r="F6" i="1"/>
  <c r="F7" i="1"/>
  <c r="F8" i="1"/>
  <c r="F9" i="1"/>
  <c r="F10" i="1"/>
  <c r="F11" i="1"/>
  <c r="F12" i="1"/>
  <c r="F13" i="1"/>
  <c r="F15" i="1"/>
  <c r="F16" i="1"/>
  <c r="F17" i="1"/>
  <c r="F18" i="1"/>
  <c r="F19" i="1"/>
  <c r="F20" i="1"/>
  <c r="F21" i="1"/>
  <c r="F22" i="1"/>
  <c r="F23" i="1"/>
  <c r="F25" i="1"/>
  <c r="F26" i="1"/>
  <c r="F27" i="1"/>
  <c r="F28" i="1"/>
  <c r="D5" i="1"/>
  <c r="D6" i="1"/>
  <c r="D7" i="1"/>
  <c r="D8" i="1"/>
  <c r="D9" i="1"/>
  <c r="D10" i="1"/>
  <c r="D11" i="1"/>
  <c r="D12" i="1"/>
  <c r="D13" i="1"/>
  <c r="D14" i="1"/>
  <c r="D15" i="1"/>
  <c r="D16" i="1"/>
  <c r="D17" i="1"/>
  <c r="D18" i="1"/>
  <c r="D19" i="1"/>
  <c r="D20" i="1"/>
  <c r="D21" i="1"/>
  <c r="D22" i="1"/>
  <c r="D23" i="1"/>
  <c r="D24" i="1"/>
  <c r="D25" i="1"/>
  <c r="D26" i="1"/>
  <c r="D27" i="1"/>
  <c r="D28" i="1"/>
  <c r="D5" i="14" l="1"/>
  <c r="D7" i="14"/>
  <c r="D8" i="14"/>
  <c r="D9" i="14"/>
  <c r="D10" i="14"/>
  <c r="D11" i="14"/>
  <c r="D12" i="14"/>
  <c r="D13" i="14"/>
  <c r="D14" i="14"/>
  <c r="D15" i="14"/>
  <c r="D16" i="14"/>
  <c r="D18" i="14"/>
  <c r="D19" i="14"/>
  <c r="D20" i="14"/>
  <c r="D21" i="14"/>
  <c r="D22" i="14"/>
  <c r="D23" i="14"/>
  <c r="D24" i="14"/>
  <c r="D25" i="14"/>
  <c r="D26" i="14"/>
  <c r="D27" i="14"/>
  <c r="D28" i="14"/>
  <c r="B4" i="14" l="1"/>
  <c r="D4" i="14" s="1"/>
  <c r="B3" i="11"/>
  <c r="C4" i="1"/>
  <c r="B4" i="1"/>
  <c r="D4" i="1" l="1"/>
  <c r="J4" i="1"/>
  <c r="F4" i="1"/>
</calcChain>
</file>

<file path=xl/sharedStrings.xml><?xml version="1.0" encoding="utf-8"?>
<sst xmlns="http://schemas.openxmlformats.org/spreadsheetml/2006/main" count="432" uniqueCount="104">
  <si>
    <t>Statewide</t>
  </si>
  <si>
    <t>Allegany County</t>
  </si>
  <si>
    <t>Anne Arundel County</t>
  </si>
  <si>
    <t>Baltimore City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</si>
  <si>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</si>
  <si>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</si>
  <si>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</si>
  <si>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</si>
  <si>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</si>
  <si>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</si>
  <si>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</si>
  <si>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</si>
  <si>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</si>
  <si>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</si>
  <si>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</si>
  <si>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</si>
  <si>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</si>
  <si>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</si>
  <si>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</si>
  <si>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Saint Mary's County</t>
  </si>
  <si>
    <t>Somerset County</t>
  </si>
  <si>
    <t>Talbot County</t>
  </si>
  <si>
    <t>Washington County</t>
  </si>
  <si>
    <t>Wicomico County</t>
  </si>
  <si>
    <t>Worcester County</t>
  </si>
  <si>
    <t>SCED Subject Area</t>
  </si>
  <si>
    <t>Agriculture, Food, and Natural Resources</t>
  </si>
  <si>
    <t>Foreign Language and Literature</t>
  </si>
  <si>
    <t>Dual Enrollment 2017-2018</t>
  </si>
  <si>
    <t>Number of Course Takers in 2017-2018</t>
  </si>
  <si>
    <t>Aggregate Credits Attempted  in 2017-2018</t>
  </si>
  <si>
    <t>Aggregate Credits Earned in 2017-2018</t>
  </si>
  <si>
    <t>Average Credits Earned in 2017-2018</t>
  </si>
  <si>
    <t># with 1.5 to 2 Credits</t>
  </si>
  <si>
    <t># with more than 12 Credits</t>
  </si>
  <si>
    <t># with 2.5 to 12 Credits</t>
  </si>
  <si>
    <t>Total Course Enrollments</t>
  </si>
  <si>
    <t>Students Also Taking Courses in Other Areas</t>
  </si>
  <si>
    <t xml:space="preserve">Business and Marketing </t>
  </si>
  <si>
    <t xml:space="preserve">Communications and Audio/Visual Technology </t>
  </si>
  <si>
    <t xml:space="preserve">Computer and Information Sciences </t>
  </si>
  <si>
    <t xml:space="preserve">Engineering and Technology </t>
  </si>
  <si>
    <t xml:space="preserve">English Language and Literature </t>
  </si>
  <si>
    <t xml:space="preserve">Fine and Performing Arts </t>
  </si>
  <si>
    <t xml:space="preserve">Health Care Sciences </t>
  </si>
  <si>
    <t xml:space="preserve">Hospitality and Tourism </t>
  </si>
  <si>
    <t xml:space="preserve">Human Services </t>
  </si>
  <si>
    <t xml:space="preserve">Life and Physical Sciences </t>
  </si>
  <si>
    <t xml:space="preserve">Manufacturing </t>
  </si>
  <si>
    <t xml:space="preserve">Mathematics </t>
  </si>
  <si>
    <t xml:space="preserve">Physical, Health, and Safety Education </t>
  </si>
  <si>
    <t xml:space="preserve">Public, Protective, and Government Service </t>
  </si>
  <si>
    <t xml:space="preserve">Social Sciences and History </t>
  </si>
  <si>
    <t># with 0.5 to 1 Credits</t>
  </si>
  <si>
    <t>Distinct Local Course Count</t>
  </si>
  <si>
    <t>Miscellaneous and Other</t>
  </si>
  <si>
    <t>Total Students with Dual Enrollment in 2017-2018</t>
  </si>
  <si>
    <t>% of Dual Enrollment Students with a Course Indicated as Dual Enrollment</t>
  </si>
  <si>
    <t>Grade Level Distributions of Dual Enrollment Students with Course Data</t>
  </si>
  <si>
    <t>**</t>
  </si>
  <si>
    <t>*</t>
  </si>
  <si>
    <t>Average Credits Attempted in Year</t>
  </si>
  <si>
    <t>Average Credits Earned in Year</t>
  </si>
  <si>
    <t>Total</t>
  </si>
  <si>
    <t>Summary, Dual Enrollment 2017-2018 School Year (Summer Excluded)</t>
  </si>
  <si>
    <t>9th Graders with Dual Enrollment Courses</t>
  </si>
  <si>
    <t>10th Graders with Dual Enrollment Courses</t>
  </si>
  <si>
    <t>11th Graders with Dual Enrollment Courses</t>
  </si>
  <si>
    <t>12th Graders with Dual Enrollment Courses</t>
  </si>
  <si>
    <t xml:space="preserve">Total with Course Flagged as Dual Enrollment </t>
  </si>
  <si>
    <t>Total Students</t>
  </si>
  <si>
    <t>Average Earned Credits</t>
  </si>
  <si>
    <t>Average Attempted Credits</t>
  </si>
  <si>
    <t>Distributions of Credits Attempted Spanning Academic Career</t>
  </si>
  <si>
    <t>Distributions of Credits Earned Spanning Academic Career</t>
  </si>
  <si>
    <t>Average Credits Spanning Academic Career</t>
  </si>
  <si>
    <t>Average Credits Attempted in 2017-2018</t>
  </si>
  <si>
    <t>Total Enrolled in College in Fall 2018</t>
  </si>
  <si>
    <t>%</t>
  </si>
  <si>
    <t>Community College</t>
  </si>
  <si>
    <t>Four-Year Public or State-Aided Independent</t>
  </si>
  <si>
    <t>In-State Enrollments</t>
  </si>
  <si>
    <t>Out-of-State Enrollments</t>
  </si>
  <si>
    <t>Enrollment Distributions by College Type and Location, 
Fall 2018</t>
  </si>
  <si>
    <t>In-State Enrollments-Dual Enrollment Location</t>
  </si>
  <si>
    <t>Dual Enrollment at Community College - College Enrollment at Four-Year Public or State-Aided Independent</t>
  </si>
  <si>
    <t>Total In-State Enrollments</t>
  </si>
  <si>
    <t>Total Out-of-State Enrollments</t>
  </si>
  <si>
    <t>College Enrollment is at College of Dual Enrollment</t>
  </si>
  <si>
    <t>% In-State</t>
  </si>
  <si>
    <t>% Out-Of-State</t>
  </si>
  <si>
    <t>**indicates that no records meet definition</t>
  </si>
  <si>
    <t>Number of Local School Systems Offering Course in Subject Area in 2017-2018</t>
  </si>
  <si>
    <t>This table provides data on the dual enrollment courses offered, the number of students enrolled in those courses, and the corresponding credits attempted and earned for the academic year 2017-2018.</t>
  </si>
  <si>
    <t>This table provides data on the dual enrollment credits based upon dual enrollment activity for high school students in 2017-2018 academic year with a course flagged as dual enrollment.  Credit data reflect dual enrollment activity in 2017-2018, data are not comprehensive to a student's academic career.   The following definitions apply:</t>
  </si>
  <si>
    <t>This table provides data on the dual enrollment credits based upon dual enrollment activity that spans 9th to 12th grade for high school students in 12th grade in 2017-2018 academic year.  The following definitions apply:</t>
  </si>
  <si>
    <t>Course credits, dual enrollment status, and SCED alignments are included as reported by the local school systems.  Inconsistencies in credits or dual enrollment status across years were not adjusted or imputed.  No review of SCED course title and local course title was performed.
National Center for Education Statistics defines SCED as:  
School Courses for the Exchange of Data (SCED) is a voluntary, common classification system for prior-to-secondary and secondary school courses. It can be used to compare course information, maintain longitudinal data about student coursework, and efficiently exchange course-taking records. SCED is based on a five-digit Course Code that provides a basic structure for classifying course content.
https://nces.ed.gov/forum/sced.asp
Distinct course counts are based upon local school systems course codes, not SCED course alignment.  Dual enrollment courses in the SCED subject areas of Architecture and Construction; Religious Education and Theology; and Transportation, Distribution and Logistics are reported under the subject area of Miscellaneous.  These courses had low rates of participation and/or were offer in too few local school systems to provide individual course level analysis.  The course consolidation was done after unique students were counted for each of the four subject areas, average attempted and earned credits were calculated based on the consolidation.</t>
  </si>
  <si>
    <t xml:space="preserve">This table provides data on the college enrollment patterns for 2017-2018  12th grade high school students with dual enrollment activity at any point between 9th to 12th grade.  The initial population was selected by identifying students who had both a high school enrollment record and a college enrollment record in the 2017-2018 academic year (fall to spring). Summer enrollment information was excluded from this analysis. </t>
  </si>
  <si>
    <t>*data suppressed</t>
  </si>
  <si>
    <r>
      <t>Total Students with a</t>
    </r>
    <r>
      <rPr>
        <b/>
        <sz val="11"/>
        <color rgb="FFFF0000"/>
        <rFont val="Calibri"/>
        <family val="2"/>
        <scheme val="minor"/>
      </rPr>
      <t xml:space="preserve"> </t>
    </r>
    <r>
      <rPr>
        <b/>
        <sz val="11"/>
        <color theme="1"/>
        <rFont val="Calibri"/>
        <family val="2"/>
        <scheme val="minor"/>
      </rPr>
      <t xml:space="preserve">Course Flagged as Dual Enrollment </t>
    </r>
  </si>
  <si>
    <t>12th Graders in 2017-2018 School Year who earned Dual Enrollment credits between 9th and 12th grades (Academic Years 2014-2015 to 2017-2018)--Excluding Summers</t>
  </si>
  <si>
    <r>
      <t xml:space="preserve">The initial population was selected by identifying students who had both a high school enrollment record and a college enrollment record in the 2017-2018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primarily in Prince George's school system.  Unduplicating the data may understate the overall course record total.
Earned credits were calculated based upon the course completion status of </t>
    </r>
    <r>
      <rPr>
        <i/>
        <sz val="11"/>
        <color theme="1"/>
        <rFont val="Calibri"/>
        <family val="2"/>
        <scheme val="minor"/>
      </rPr>
      <t>passed</t>
    </r>
    <r>
      <rPr>
        <sz val="11"/>
        <color theme="1"/>
        <rFont val="Calibri"/>
        <family val="2"/>
        <scheme val="minor"/>
      </rPr>
      <t>.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t>
    </r>
  </si>
  <si>
    <t>The initial population was selected by identifying students who had both a high school enrollment record and a college enrollment record in the 2017-2018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primarily in Prince George's school system.  Unduplicating the data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t>
  </si>
  <si>
    <t>The initial population was selected by identifying students who had both a high school enrollment record and a college enrollment record in the 2017-2018 academic year (fall to spring). Summer enrollment information was excluded from this analysis.   For the portions of this analysis that related to courses and credits, the initial population was reduced using the following logic: 
1) the student's course record must be flagged as a dual enrollment course (comprehensive course data is not available for all local school systems), and
2) the student must have both a college enrollment record for the same period as the high school course record, and
3) the course must have credits (0 credit courses were excluded which represent &lt;1% of all courses flagged as dual enrollment courses).
Course records identified as duplicate were unduplicated to include only a single record in the analysis. The duplicate records appear to be a data reporting issue, primarily in Prince George's school system.  This may understate the overall course record total.
Earned credits were calculated based upon the course completion status of passed.  Attempted credits were calculated based upon the course status of passed, failed, withdrawn, and incomplete.  Due to timing of data extraction course outcome data may be incomplete.  It is possible that students not counted as earning credit did earn credit once courses with the status of incomplete were resolved.  It is also possible that courses with the status of failed or withdrawn had grade changes that occurred after data extraction.   All credit values were derived from course records from the Maryland State Department of Education.
A course was identified as being "offered" if at least one student enrolled.  Courses listed as "offered" which had no student enrollment were not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</si>
</sst>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7" x14ac:knownFonts="1">
    <font>
      <sz val="11"/>
      <color theme="1"/>
      <name val="Calibri"/>
      <family val="2"/>
      <scheme val="minor"/>
    </font>
    <font>
      <sz val="11"/>
      <color rgb="FF000000"/>
      <name val="Calibri"/>
      <family val="2"/>
      <scheme val="minor"/>
    </font>
    <font>
      <sz val="11"/>
      <color theme="1"/>
      <name val="Calibri"/>
      <family val="2"/>
      <scheme val="minor"/>
    </font>
    <font>
      <b/>
      <sz val="11"/>
      <color theme="1"/>
      <name val="Calibri"/>
      <family val="2"/>
      <scheme val="minor"/>
    </font>
    <font>
      <vertAlign val="superscript"/>
      <sz val="9"/>
      <color theme="1"/>
      <name val="Calibri"/>
      <family val="2"/>
      <scheme val="minor"/>
    </font>
    <font>
      <i/>
      <sz val="11"/>
      <color theme="1"/>
      <name val="Calibri"/>
      <family val="2"/>
      <scheme val="minor"/>
    </font>
    <font>
      <b/>
      <sz val="11"/>
      <color rgb="FFFF000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5D0F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8">
    <xf numFmtId="0" fontId="0" fillId="0" borderId="0" xfId="0"/>
    <xf numFmtId="0" fontId="0" fillId="0" borderId="0" xfId="0" applyAlignment="1">
      <alignment wrapText="1"/>
    </xf>
    <xf numFmtId="0" fontId="0" fillId="0" borderId="1" xfId="0" applyBorder="1" applyAlignment="1">
      <alignment horizontal="right"/>
    </xf>
    <xf numFmtId="0" fontId="1" fillId="0" borderId="1" xfId="0" applyFont="1" applyBorder="1" applyAlignment="1">
      <alignment horizontal="right" wrapText="1"/>
    </xf>
    <xf numFmtId="0" fontId="1" fillId="0" borderId="1" xfId="0" applyFont="1" applyBorder="1" applyAlignment="1">
      <alignment horizontal="right" wrapText="1"/>
    </xf>
    <xf numFmtId="0" fontId="0" fillId="0" borderId="0" xfId="0" applyFill="1"/>
    <xf numFmtId="3" fontId="0" fillId="0" borderId="0" xfId="0" applyNumberFormat="1"/>
    <xf numFmtId="0" fontId="0" fillId="0" borderId="0" xfId="0" applyAlignment="1">
      <alignment horizontal="center"/>
    </xf>
    <xf numFmtId="0" fontId="0" fillId="0" borderId="2" xfId="0" applyBorder="1" applyAlignment="1">
      <alignment horizontal="right"/>
    </xf>
    <xf numFmtId="0" fontId="1" fillId="0" borderId="2" xfId="0" applyFont="1" applyBorder="1" applyAlignment="1">
      <alignment horizontal="right" wrapText="1"/>
    </xf>
    <xf numFmtId="3" fontId="0" fillId="3" borderId="1" xfId="0" applyNumberFormat="1" applyFill="1" applyBorder="1" applyAlignment="1">
      <alignment horizontal="center"/>
    </xf>
    <xf numFmtId="9" fontId="0" fillId="3" borderId="1" xfId="2" applyFont="1" applyFill="1" applyBorder="1" applyAlignment="1">
      <alignment horizontal="center"/>
    </xf>
    <xf numFmtId="3" fontId="1" fillId="3" borderId="1" xfId="1" applyNumberFormat="1" applyFont="1" applyFill="1" applyBorder="1" applyAlignment="1">
      <alignment horizontal="center" wrapText="1"/>
    </xf>
    <xf numFmtId="0" fontId="3" fillId="3" borderId="1" xfId="0" applyFont="1" applyFill="1" applyBorder="1" applyAlignment="1">
      <alignment horizontal="center" wrapText="1"/>
    </xf>
    <xf numFmtId="3" fontId="0" fillId="0" borderId="0" xfId="0" applyNumberFormat="1" applyAlignment="1">
      <alignment horizontal="center"/>
    </xf>
    <xf numFmtId="0" fontId="1" fillId="0" borderId="0" xfId="0" applyFont="1" applyFill="1" applyBorder="1" applyAlignment="1">
      <alignment horizontal="left"/>
    </xf>
    <xf numFmtId="0" fontId="0" fillId="0" borderId="0" xfId="0" applyAlignment="1"/>
    <xf numFmtId="0" fontId="3" fillId="0" borderId="1" xfId="0" applyFont="1" applyBorder="1" applyAlignment="1">
      <alignment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3" fillId="5" borderId="4" xfId="0" applyFont="1" applyFill="1" applyBorder="1" applyAlignment="1">
      <alignment horizontal="center" wrapText="1"/>
    </xf>
    <xf numFmtId="0" fontId="3" fillId="5" borderId="1" xfId="0" applyFont="1" applyFill="1" applyBorder="1" applyAlignment="1">
      <alignment horizontal="center" wrapText="1"/>
    </xf>
    <xf numFmtId="3" fontId="0" fillId="5" borderId="1" xfId="0" applyNumberFormat="1" applyFill="1" applyBorder="1" applyAlignment="1">
      <alignment horizontal="center"/>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3" fontId="0" fillId="6" borderId="1" xfId="0" applyNumberFormat="1" applyFill="1" applyBorder="1" applyAlignment="1">
      <alignment horizontal="center"/>
    </xf>
    <xf numFmtId="0" fontId="3" fillId="8" borderId="4" xfId="0" applyFont="1" applyFill="1" applyBorder="1" applyAlignment="1">
      <alignment horizontal="center" wrapText="1"/>
    </xf>
    <xf numFmtId="0" fontId="3" fillId="8" borderId="1" xfId="0" applyFont="1" applyFill="1" applyBorder="1" applyAlignment="1">
      <alignment horizontal="center" wrapText="1"/>
    </xf>
    <xf numFmtId="0" fontId="3" fillId="0" borderId="2" xfId="0" applyFont="1" applyBorder="1" applyAlignment="1">
      <alignment horizontal="center" wrapText="1"/>
    </xf>
    <xf numFmtId="4" fontId="0" fillId="2" borderId="1" xfId="0" applyNumberFormat="1" applyFill="1" applyBorder="1" applyAlignment="1">
      <alignment horizontal="center" wrapText="1"/>
    </xf>
    <xf numFmtId="3" fontId="0" fillId="5" borderId="1" xfId="0" applyNumberFormat="1" applyFill="1" applyBorder="1" applyAlignment="1">
      <alignment horizontal="center" wrapText="1"/>
    </xf>
    <xf numFmtId="4" fontId="0" fillId="5" borderId="1" xfId="0" applyNumberFormat="1" applyFill="1" applyBorder="1" applyAlignment="1">
      <alignment horizontal="center" wrapText="1"/>
    </xf>
    <xf numFmtId="3" fontId="0" fillId="6" borderId="1" xfId="0" applyNumberFormat="1" applyFill="1" applyBorder="1" applyAlignment="1">
      <alignment horizontal="center" wrapText="1"/>
    </xf>
    <xf numFmtId="4" fontId="0" fillId="6" borderId="1" xfId="0" applyNumberFormat="1" applyFill="1" applyBorder="1" applyAlignment="1">
      <alignment horizontal="center" wrapText="1"/>
    </xf>
    <xf numFmtId="3" fontId="0" fillId="8" borderId="1" xfId="0" applyNumberFormat="1" applyFill="1" applyBorder="1" applyAlignment="1">
      <alignment horizontal="center" wrapText="1"/>
    </xf>
    <xf numFmtId="4" fontId="0" fillId="8" borderId="1" xfId="0" applyNumberFormat="1" applyFill="1" applyBorder="1" applyAlignment="1">
      <alignment horizontal="center" wrapText="1"/>
    </xf>
    <xf numFmtId="3" fontId="0" fillId="2" borderId="4" xfId="0" applyNumberFormat="1" applyFill="1" applyBorder="1" applyAlignment="1">
      <alignment horizontal="center" wrapText="1"/>
    </xf>
    <xf numFmtId="3" fontId="0" fillId="5" borderId="4" xfId="0" applyNumberFormat="1" applyFill="1" applyBorder="1" applyAlignment="1">
      <alignment horizontal="center" wrapText="1"/>
    </xf>
    <xf numFmtId="3" fontId="0" fillId="0" borderId="0" xfId="0" applyNumberFormat="1" applyAlignment="1">
      <alignment horizontal="center" wrapText="1"/>
    </xf>
    <xf numFmtId="0" fontId="0" fillId="0" borderId="0" xfId="0" applyAlignment="1">
      <alignment horizontal="center" wrapText="1"/>
    </xf>
    <xf numFmtId="3" fontId="0" fillId="0" borderId="2" xfId="0" applyNumberFormat="1" applyBorder="1" applyAlignment="1">
      <alignment horizontal="center"/>
    </xf>
    <xf numFmtId="2" fontId="0" fillId="3" borderId="1" xfId="0" applyNumberFormat="1" applyFill="1" applyBorder="1" applyAlignment="1">
      <alignment horizontal="center"/>
    </xf>
    <xf numFmtId="0" fontId="3" fillId="9" borderId="1" xfId="0" applyFont="1" applyFill="1" applyBorder="1" applyAlignment="1">
      <alignment horizontal="center" wrapText="1"/>
    </xf>
    <xf numFmtId="3" fontId="0" fillId="9" borderId="1" xfId="0" applyNumberFormat="1" applyFill="1" applyBorder="1" applyAlignment="1">
      <alignment horizontal="center"/>
    </xf>
    <xf numFmtId="3" fontId="0" fillId="9" borderId="2" xfId="0" applyNumberFormat="1" applyFill="1" applyBorder="1" applyAlignment="1">
      <alignment horizontal="center"/>
    </xf>
    <xf numFmtId="16" fontId="3" fillId="5" borderId="1" xfId="0" applyNumberFormat="1" applyFont="1" applyFill="1" applyBorder="1" applyAlignment="1">
      <alignment horizontal="center" wrapText="1"/>
    </xf>
    <xf numFmtId="3" fontId="0" fillId="5" borderId="2" xfId="0" applyNumberFormat="1" applyFill="1" applyBorder="1" applyAlignment="1">
      <alignment horizontal="center"/>
    </xf>
    <xf numFmtId="16" fontId="3" fillId="6" borderId="1" xfId="0" applyNumberFormat="1" applyFont="1" applyFill="1" applyBorder="1" applyAlignment="1">
      <alignment horizontal="center" wrapText="1"/>
    </xf>
    <xf numFmtId="0" fontId="0" fillId="0" borderId="0" xfId="0" applyFont="1"/>
    <xf numFmtId="0" fontId="0" fillId="0" borderId="0" xfId="0" applyFont="1" applyAlignment="1">
      <alignment horizontal="right"/>
    </xf>
    <xf numFmtId="0" fontId="3" fillId="0" borderId="1" xfId="0" applyFont="1" applyFill="1" applyBorder="1" applyAlignment="1">
      <alignment horizontal="right" wrapText="1"/>
    </xf>
    <xf numFmtId="0" fontId="3" fillId="7"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7" borderId="1" xfId="0" applyFill="1" applyBorder="1" applyAlignment="1">
      <alignment horizontal="center" vertical="center"/>
    </xf>
    <xf numFmtId="3" fontId="0" fillId="7" borderId="1" xfId="0" applyNumberFormat="1" applyFill="1" applyBorder="1" applyAlignment="1">
      <alignment horizontal="center" vertical="center"/>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xf>
    <xf numFmtId="3" fontId="0" fillId="6" borderId="1" xfId="0" applyNumberFormat="1" applyFill="1" applyBorder="1" applyAlignment="1">
      <alignment horizontal="center" vertical="center"/>
    </xf>
    <xf numFmtId="164" fontId="0" fillId="6" borderId="1" xfId="0" applyNumberFormat="1" applyFill="1" applyBorder="1" applyAlignment="1">
      <alignment horizontal="center" vertical="center"/>
    </xf>
    <xf numFmtId="0" fontId="3" fillId="5" borderId="1" xfId="0" applyFont="1" applyFill="1" applyBorder="1" applyAlignment="1">
      <alignment horizontal="center" vertical="center" wrapText="1"/>
    </xf>
    <xf numFmtId="0" fontId="0" fillId="5" borderId="1" xfId="0" applyFill="1" applyBorder="1" applyAlignment="1">
      <alignment horizontal="center" vertical="center"/>
    </xf>
    <xf numFmtId="0" fontId="3" fillId="0" borderId="1" xfId="0" applyFont="1" applyBorder="1" applyAlignment="1">
      <alignment horizontal="right" vertical="center" wrapText="1"/>
    </xf>
    <xf numFmtId="3" fontId="0" fillId="2" borderId="2" xfId="0" applyNumberFormat="1" applyFill="1" applyBorder="1" applyAlignment="1">
      <alignment horizontal="center"/>
    </xf>
    <xf numFmtId="9" fontId="0" fillId="2" borderId="2" xfId="2" applyFont="1" applyFill="1" applyBorder="1" applyAlignment="1">
      <alignment horizontal="center"/>
    </xf>
    <xf numFmtId="3" fontId="0" fillId="3" borderId="2" xfId="0" applyNumberFormat="1" applyFill="1" applyBorder="1" applyAlignment="1">
      <alignment horizontal="center"/>
    </xf>
    <xf numFmtId="9" fontId="0" fillId="9" borderId="2" xfId="2" applyFont="1" applyFill="1" applyBorder="1" applyAlignment="1">
      <alignment horizontal="center"/>
    </xf>
    <xf numFmtId="9" fontId="0" fillId="9" borderId="1" xfId="2" applyFont="1" applyFill="1" applyBorder="1" applyAlignment="1">
      <alignment horizontal="center"/>
    </xf>
    <xf numFmtId="0" fontId="3" fillId="2" borderId="2" xfId="0" applyFont="1" applyFill="1" applyBorder="1" applyAlignment="1">
      <alignment horizontal="center" wrapText="1"/>
    </xf>
    <xf numFmtId="0" fontId="3" fillId="9" borderId="8" xfId="0" applyFont="1" applyFill="1" applyBorder="1" applyAlignment="1">
      <alignment horizontal="center" wrapText="1"/>
    </xf>
    <xf numFmtId="0" fontId="0" fillId="0" borderId="0" xfId="0" applyFont="1" applyAlignment="1">
      <alignment horizontal="center"/>
    </xf>
    <xf numFmtId="9" fontId="0" fillId="0" borderId="0" xfId="2" applyFont="1" applyAlignment="1">
      <alignment horizontal="center"/>
    </xf>
    <xf numFmtId="9" fontId="0" fillId="0" borderId="0" xfId="2" applyFont="1"/>
    <xf numFmtId="0" fontId="4" fillId="0" borderId="0" xfId="0" applyFont="1" applyAlignment="1">
      <alignment vertical="center"/>
    </xf>
    <xf numFmtId="0" fontId="1" fillId="0" borderId="0" xfId="0" applyFont="1" applyFill="1" applyBorder="1" applyAlignment="1">
      <alignment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1" fillId="0" borderId="0" xfId="0" applyFont="1" applyFill="1" applyBorder="1" applyAlignment="1">
      <alignment horizontal="left" wrapText="1"/>
    </xf>
    <xf numFmtId="0" fontId="0" fillId="0" borderId="0" xfId="0" applyAlignment="1">
      <alignment horizontal="left" wrapText="1"/>
    </xf>
    <xf numFmtId="0" fontId="3" fillId="3" borderId="1" xfId="0" applyFont="1" applyFill="1" applyBorder="1" applyAlignment="1">
      <alignment horizontal="center" wrapText="1"/>
    </xf>
    <xf numFmtId="0" fontId="3" fillId="0" borderId="1" xfId="0" applyFont="1" applyBorder="1" applyAlignment="1">
      <alignment horizontal="center" wrapText="1"/>
    </xf>
    <xf numFmtId="0" fontId="0" fillId="4" borderId="6" xfId="0" applyFill="1" applyBorder="1" applyAlignment="1">
      <alignment horizontal="center"/>
    </xf>
    <xf numFmtId="0" fontId="0" fillId="4" borderId="7" xfId="0" applyFill="1" applyBorder="1" applyAlignment="1">
      <alignment horizontal="center"/>
    </xf>
    <xf numFmtId="0" fontId="3" fillId="2" borderId="1" xfId="0" applyFont="1" applyFill="1" applyBorder="1" applyAlignment="1">
      <alignment horizontal="center" wrapText="1"/>
    </xf>
    <xf numFmtId="0" fontId="3" fillId="5" borderId="1" xfId="0" applyFont="1" applyFill="1" applyBorder="1" applyAlignment="1">
      <alignment horizontal="center" wrapText="1"/>
    </xf>
    <xf numFmtId="0" fontId="3" fillId="8" borderId="1"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3" fillId="6" borderId="2" xfId="0" applyFont="1" applyFill="1" applyBorder="1" applyAlignment="1">
      <alignment horizontal="center" wrapText="1"/>
    </xf>
    <xf numFmtId="0" fontId="3" fillId="6" borderId="3" xfId="0" applyFont="1" applyFill="1" applyBorder="1" applyAlignment="1">
      <alignment horizontal="center" wrapText="1"/>
    </xf>
    <xf numFmtId="0" fontId="3" fillId="6" borderId="4" xfId="0" applyFont="1" applyFill="1" applyBorder="1" applyAlignment="1">
      <alignment horizontal="center" wrapText="1"/>
    </xf>
    <xf numFmtId="0" fontId="3" fillId="6" borderId="1" xfId="0" applyFont="1" applyFill="1" applyBorder="1" applyAlignment="1">
      <alignment horizontal="center" wrapText="1"/>
    </xf>
    <xf numFmtId="0" fontId="3" fillId="0" borderId="5" xfId="0" applyFont="1" applyBorder="1" applyAlignment="1">
      <alignment horizontal="center" wrapText="1"/>
    </xf>
    <xf numFmtId="0" fontId="0" fillId="0" borderId="0" xfId="0" applyFont="1" applyAlignment="1">
      <alignment horizontal="left" wrapText="1"/>
    </xf>
    <xf numFmtId="0" fontId="3" fillId="3" borderId="2" xfId="0" applyFont="1" applyFill="1" applyBorder="1" applyAlignment="1">
      <alignment horizontal="center" wrapText="1"/>
    </xf>
    <xf numFmtId="0" fontId="3" fillId="3" borderId="4" xfId="0" applyFont="1" applyFill="1" applyBorder="1" applyAlignment="1">
      <alignment horizontal="center" wrapText="1"/>
    </xf>
    <xf numFmtId="0" fontId="3" fillId="0" borderId="0" xfId="0" applyFont="1" applyBorder="1" applyAlignment="1">
      <alignment horizontal="center" wrapText="1"/>
    </xf>
    <xf numFmtId="0" fontId="3" fillId="3" borderId="3" xfId="0"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D5D0F0"/>
      <color rgb="FFBEB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590550</xdr:colOff>
      <xdr:row>20</xdr:row>
      <xdr:rowOff>190499</xdr:rowOff>
    </xdr:to>
    <xdr:sp macro="" textlink="">
      <xdr:nvSpPr>
        <xdr:cNvPr id="2" name="TextBox 1"/>
        <xdr:cNvSpPr txBox="1"/>
      </xdr:nvSpPr>
      <xdr:spPr>
        <a:xfrm>
          <a:off x="0" y="0"/>
          <a:ext cx="4857750" cy="4000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Maryland Longitudinal Data System Center (MLDSC) is required to report annually on the number of students who are dually enrolled and the courses in which they are enrolled.  The report</a:t>
          </a:r>
          <a:r>
            <a:rPr lang="en-US" sz="1100" baseline="0">
              <a:solidFill>
                <a:schemeClr val="dk1"/>
              </a:solidFill>
              <a:effectLst/>
              <a:latin typeface="+mn-lt"/>
              <a:ea typeface="+mn-ea"/>
              <a:cs typeface="+mn-cs"/>
            </a:rPr>
            <a:t> is </a:t>
          </a:r>
          <a:r>
            <a:rPr lang="en-US" sz="1100">
              <a:solidFill>
                <a:schemeClr val="dk1"/>
              </a:solidFill>
              <a:effectLst/>
              <a:latin typeface="+mn-lt"/>
              <a:ea typeface="+mn-ea"/>
              <a:cs typeface="+mn-cs"/>
            </a:rPr>
            <a:t>required under the </a:t>
          </a:r>
          <a:r>
            <a:rPr lang="en-US" sz="1100" i="1">
              <a:solidFill>
                <a:schemeClr val="dk1"/>
              </a:solidFill>
              <a:effectLst/>
              <a:latin typeface="+mn-lt"/>
              <a:ea typeface="+mn-ea"/>
              <a:cs typeface="+mn-cs"/>
            </a:rPr>
            <a:t>College and Career Readiness and College Completion Act of 2013 </a:t>
          </a:r>
          <a:r>
            <a:rPr lang="en-US" sz="1100">
              <a:solidFill>
                <a:schemeClr val="dk1"/>
              </a:solidFill>
              <a:effectLst/>
              <a:latin typeface="+mn-lt"/>
              <a:ea typeface="+mn-ea"/>
              <a:cs typeface="+mn-cs"/>
            </a:rPr>
            <a:t>(CCR-CCA) (see Education Article § 24-703.1, Annotated Code of Maryland).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set</a:t>
          </a:r>
          <a:r>
            <a:rPr lang="en-US" sz="1100" baseline="0">
              <a:solidFill>
                <a:schemeClr val="dk1"/>
              </a:solidFill>
              <a:effectLst/>
              <a:latin typeface="+mn-lt"/>
              <a:ea typeface="+mn-ea"/>
              <a:cs typeface="+mn-cs"/>
            </a:rPr>
            <a:t> of data tables supplement the report by exploring course-taking, credit attainment, and college-going  for students dually enrolled in 2017-2018.  Results are provided for the entire state as well as each school system.</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Unlike the annual dual enrollment report, these data tables report on students dually enrolled during the traditional academic year.  High school students who take college courses during summer are excluded from the analysis.</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Additional analysis on dual enrollment can be found on the MLDS Center website:</a:t>
          </a:r>
        </a:p>
        <a:p>
          <a:pPr marL="171450" indent="-171450">
            <a:buFont typeface="Arial" panose="020B0604020202020204" pitchFamily="34" charset="0"/>
            <a:buChar char="•"/>
          </a:pPr>
          <a:r>
            <a:rPr lang="en-US" sz="1100"/>
            <a:t>https://mldscenter.maryland.gov/CenterReports.html</a:t>
          </a:r>
        </a:p>
        <a:p>
          <a:pPr marL="171450" indent="-171450">
            <a:buFont typeface="Arial" panose="020B0604020202020204" pitchFamily="34" charset="0"/>
            <a:buChar char="•"/>
          </a:pPr>
          <a:r>
            <a:rPr lang="en-US" sz="1100"/>
            <a:t>https://mldscenter.maryland.gov/Dashboards.html</a:t>
          </a:r>
        </a:p>
      </xdr:txBody>
    </xdr:sp>
    <xdr:clientData/>
  </xdr:twoCellAnchor>
  <xdr:twoCellAnchor editAs="oneCell">
    <xdr:from>
      <xdr:col>1</xdr:col>
      <xdr:colOff>428625</xdr:colOff>
      <xdr:row>12</xdr:row>
      <xdr:rowOff>123825</xdr:rowOff>
    </xdr:from>
    <xdr:to>
      <xdr:col>5</xdr:col>
      <xdr:colOff>538163</xdr:colOff>
      <xdr:row>16</xdr:row>
      <xdr:rowOff>19050</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409825"/>
          <a:ext cx="2547938"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36</xdr:row>
      <xdr:rowOff>11907</xdr:rowOff>
    </xdr:from>
    <xdr:to>
      <xdr:col>16</xdr:col>
      <xdr:colOff>704849</xdr:colOff>
      <xdr:row>44</xdr:row>
      <xdr:rowOff>171451</xdr:rowOff>
    </xdr:to>
    <xdr:sp macro="" textlink="">
      <xdr:nvSpPr>
        <xdr:cNvPr id="2" name="Text Box 2"/>
        <xdr:cNvSpPr txBox="1">
          <a:spLocks noChangeArrowheads="1"/>
        </xdr:cNvSpPr>
      </xdr:nvSpPr>
      <xdr:spPr bwMode="auto">
        <a:xfrm>
          <a:off x="0" y="10327482"/>
          <a:ext cx="140588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are based on data contained within the MLDSC on December</a:t>
          </a:r>
          <a:r>
            <a:rPr lang="en-US" sz="1100" b="0" i="0" u="none" strike="noStrike" baseline="0">
              <a:effectLst/>
              <a:latin typeface="+mn-lt"/>
              <a:ea typeface="+mn-ea"/>
              <a:cs typeface="+mn-cs"/>
            </a:rPr>
            <a:t> 1, 2019</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148432</xdr:colOff>
      <xdr:row>39</xdr:row>
      <xdr:rowOff>100278</xdr:rowOff>
    </xdr:from>
    <xdr:to>
      <xdr:col>8</xdr:col>
      <xdr:colOff>343695</xdr:colOff>
      <xdr:row>42</xdr:row>
      <xdr:rowOff>186003</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34807" y="10987353"/>
          <a:ext cx="2547938"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34</xdr:row>
      <xdr:rowOff>11907</xdr:rowOff>
    </xdr:from>
    <xdr:to>
      <xdr:col>13</xdr:col>
      <xdr:colOff>0</xdr:colOff>
      <xdr:row>42</xdr:row>
      <xdr:rowOff>171451</xdr:rowOff>
    </xdr:to>
    <xdr:sp macro="" textlink="">
      <xdr:nvSpPr>
        <xdr:cNvPr id="2" name="Text Box 2"/>
        <xdr:cNvSpPr txBox="1">
          <a:spLocks noChangeArrowheads="1"/>
        </xdr:cNvSpPr>
      </xdr:nvSpPr>
      <xdr:spPr bwMode="auto">
        <a:xfrm>
          <a:off x="1" y="9970824"/>
          <a:ext cx="12054416"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are based on data contained within the MLDSC on December</a:t>
          </a:r>
          <a:r>
            <a:rPr lang="en-US" sz="1100" b="0" i="0" u="none" strike="noStrike" baseline="0">
              <a:effectLst/>
              <a:latin typeface="+mn-lt"/>
              <a:ea typeface="+mn-ea"/>
              <a:cs typeface="+mn-cs"/>
            </a:rPr>
            <a:t> 1, 2019</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300832</xdr:colOff>
      <xdr:row>37</xdr:row>
      <xdr:rowOff>166953</xdr:rowOff>
    </xdr:from>
    <xdr:to>
      <xdr:col>7</xdr:col>
      <xdr:colOff>305595</xdr:colOff>
      <xdr:row>41</xdr:row>
      <xdr:rowOff>62178</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9482" y="10682553"/>
          <a:ext cx="2547938"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29</xdr:row>
      <xdr:rowOff>11907</xdr:rowOff>
    </xdr:from>
    <xdr:to>
      <xdr:col>10</xdr:col>
      <xdr:colOff>0</xdr:colOff>
      <xdr:row>37</xdr:row>
      <xdr:rowOff>171451</xdr:rowOff>
    </xdr:to>
    <xdr:sp macro="" textlink="">
      <xdr:nvSpPr>
        <xdr:cNvPr id="2" name="Text Box 2"/>
        <xdr:cNvSpPr txBox="1">
          <a:spLocks noChangeArrowheads="1"/>
        </xdr:cNvSpPr>
      </xdr:nvSpPr>
      <xdr:spPr bwMode="auto">
        <a:xfrm>
          <a:off x="1" y="12918282"/>
          <a:ext cx="10353674"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are</a:t>
          </a:r>
          <a:r>
            <a:rPr lang="en-US" sz="1100" b="0" i="0" u="none" strike="noStrike" baseline="0">
              <a:effectLst/>
              <a:latin typeface="+mn-lt"/>
              <a:ea typeface="+mn-ea"/>
              <a:cs typeface="+mn-cs"/>
            </a:rPr>
            <a:t> </a:t>
          </a:r>
          <a:r>
            <a:rPr lang="en-US" sz="1100" b="0" i="0" u="none" strike="noStrike">
              <a:effectLst/>
              <a:latin typeface="+mn-lt"/>
              <a:ea typeface="+mn-ea"/>
              <a:cs typeface="+mn-cs"/>
            </a:rPr>
            <a:t>based on data contained within the MLDSC on December</a:t>
          </a:r>
          <a:r>
            <a:rPr lang="en-US" sz="1100" b="0" i="0" u="none" strike="noStrike" baseline="0">
              <a:effectLst/>
              <a:latin typeface="+mn-lt"/>
              <a:ea typeface="+mn-ea"/>
              <a:cs typeface="+mn-cs"/>
            </a:rPr>
            <a:t> 1, 2019</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2</xdr:col>
      <xdr:colOff>186532</xdr:colOff>
      <xdr:row>32</xdr:row>
      <xdr:rowOff>157428</xdr:rowOff>
    </xdr:from>
    <xdr:to>
      <xdr:col>5</xdr:col>
      <xdr:colOff>124620</xdr:colOff>
      <xdr:row>36</xdr:row>
      <xdr:rowOff>52653</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1732" y="13635303"/>
          <a:ext cx="2547938"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35</xdr:row>
      <xdr:rowOff>11907</xdr:rowOff>
    </xdr:from>
    <xdr:to>
      <xdr:col>11</xdr:col>
      <xdr:colOff>1703917</xdr:colOff>
      <xdr:row>43</xdr:row>
      <xdr:rowOff>171451</xdr:rowOff>
    </xdr:to>
    <xdr:sp macro="" textlink="">
      <xdr:nvSpPr>
        <xdr:cNvPr id="2" name="Text Box 2"/>
        <xdr:cNvSpPr txBox="1">
          <a:spLocks noChangeArrowheads="1"/>
        </xdr:cNvSpPr>
      </xdr:nvSpPr>
      <xdr:spPr bwMode="auto">
        <a:xfrm>
          <a:off x="1" y="10828074"/>
          <a:ext cx="14160499" cy="1683544"/>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gn="l">
            <a:lnSpc>
              <a:spcPct val="107000"/>
            </a:lnSpc>
            <a:spcBef>
              <a:spcPts val="0"/>
            </a:spcBef>
            <a:spcAft>
              <a:spcPts val="800"/>
            </a:spcAft>
          </a:pPr>
          <a:r>
            <a:rPr lang="en-US" sz="1100" b="0" i="0" u="none" strike="noStrike">
              <a:effectLst/>
              <a:latin typeface="+mn-lt"/>
              <a:ea typeface="+mn-ea"/>
              <a:cs typeface="+mn-cs"/>
            </a:rPr>
            <a:t>These data were provided in response to a Public Information Act Request made to the Maryland Longitudinal Data System Center (MLDSC) and are based on data contained within the MLDSC on December</a:t>
          </a:r>
          <a:r>
            <a:rPr lang="en-US" sz="1100" b="0" i="0" u="none" strike="noStrike" baseline="0">
              <a:effectLst/>
              <a:latin typeface="+mn-lt"/>
              <a:ea typeface="+mn-ea"/>
              <a:cs typeface="+mn-cs"/>
            </a:rPr>
            <a:t> 1, 2019</a:t>
          </a:r>
          <a:r>
            <a:rPr lang="en-US" sz="1100" b="0" i="0" u="none" strike="noStrike">
              <a:effectLst/>
              <a:latin typeface="+mn-lt"/>
              <a:ea typeface="+mn-ea"/>
              <a:cs typeface="+mn-cs"/>
            </a:rPr>
            <a:t>.  The MLDS Center may only report aggregate, de-identified data. Values less than or equal to 10 are suppressed to protect identities.  Additional cell values are suppressed to prevent the calculation of other suppressed cell values. The MLDS Center uses a variety of methods for suppressing, including rounding and perturbing.</a:t>
          </a:r>
          <a:r>
            <a:rPr lang="en-US" sz="1000" b="0" i="0">
              <a:effectLst/>
              <a:latin typeface="Calibri" panose="020F0502020204030204" pitchFamily="34" charset="0"/>
              <a:ea typeface="Calibri" panose="020F0502020204030204" pitchFamily="34" charset="0"/>
              <a:cs typeface="Times New Roman" panose="02020603050405020304" pitchFamily="18" charset="0"/>
            </a:rPr>
            <a:t> </a:t>
          </a:r>
          <a:endParaRPr lang="en-US" sz="1100" b="0" i="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0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editAs="oneCell">
    <xdr:from>
      <xdr:col>4</xdr:col>
      <xdr:colOff>417249</xdr:colOff>
      <xdr:row>38</xdr:row>
      <xdr:rowOff>135203</xdr:rowOff>
    </xdr:from>
    <xdr:to>
      <xdr:col>7</xdr:col>
      <xdr:colOff>221987</xdr:colOff>
      <xdr:row>42</xdr:row>
      <xdr:rowOff>30428</xdr:rowOff>
    </xdr:to>
    <xdr:pic>
      <xdr:nvPicPr>
        <xdr:cNvPr id="3" name="Picture 2" descr="C:\Users\ltiderman\Syncplicity Folders\MLDSC (Ross Goldstein)\Logos and Letterhead\MLDSCTo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8332" y="11522870"/>
          <a:ext cx="2535238" cy="657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23" sqref="B2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7"/>
  <sheetViews>
    <sheetView zoomScale="90" zoomScaleNormal="90" workbookViewId="0">
      <pane ySplit="3" topLeftCell="A27" activePane="bottomLeft" state="frozen"/>
      <selection pane="bottomLeft" activeCell="A32" sqref="A32:Q32"/>
    </sheetView>
  </sheetViews>
  <sheetFormatPr defaultRowHeight="15" x14ac:dyDescent="0.25"/>
  <cols>
    <col min="1" max="1" width="25.5703125" customWidth="1"/>
    <col min="2" max="2" width="17.42578125" customWidth="1"/>
    <col min="3" max="3" width="17" customWidth="1"/>
    <col min="4" max="4" width="19.28515625" customWidth="1"/>
    <col min="5" max="5" width="3.140625" customWidth="1"/>
    <col min="6" max="17" width="10.7109375" style="39" customWidth="1"/>
  </cols>
  <sheetData>
    <row r="1" spans="1:17" ht="31.5" customHeight="1" x14ac:dyDescent="0.25">
      <c r="A1" s="75" t="s">
        <v>28</v>
      </c>
      <c r="B1" s="79" t="s">
        <v>64</v>
      </c>
      <c r="C1" s="79"/>
      <c r="D1" s="79"/>
      <c r="E1" s="81"/>
      <c r="F1" s="80" t="s">
        <v>58</v>
      </c>
      <c r="G1" s="80"/>
      <c r="H1" s="80"/>
      <c r="I1" s="80"/>
      <c r="J1" s="80"/>
      <c r="K1" s="80"/>
      <c r="L1" s="80"/>
      <c r="M1" s="80"/>
      <c r="N1" s="80"/>
      <c r="O1" s="80"/>
      <c r="P1" s="80"/>
      <c r="Q1" s="80"/>
    </row>
    <row r="2" spans="1:17" ht="33" customHeight="1" x14ac:dyDescent="0.25">
      <c r="A2" s="75"/>
      <c r="B2" s="86" t="s">
        <v>56</v>
      </c>
      <c r="C2" s="86" t="s">
        <v>99</v>
      </c>
      <c r="D2" s="86" t="s">
        <v>57</v>
      </c>
      <c r="E2" s="81"/>
      <c r="F2" s="83" t="s">
        <v>65</v>
      </c>
      <c r="G2" s="83"/>
      <c r="H2" s="83"/>
      <c r="I2" s="84" t="s">
        <v>66</v>
      </c>
      <c r="J2" s="84"/>
      <c r="K2" s="84"/>
      <c r="L2" s="88" t="s">
        <v>67</v>
      </c>
      <c r="M2" s="89"/>
      <c r="N2" s="90"/>
      <c r="O2" s="85" t="s">
        <v>68</v>
      </c>
      <c r="P2" s="85"/>
      <c r="Q2" s="85"/>
    </row>
    <row r="3" spans="1:17" s="1" customFormat="1" ht="98.25" customHeight="1" x14ac:dyDescent="0.25">
      <c r="A3" s="76"/>
      <c r="B3" s="87"/>
      <c r="C3" s="87"/>
      <c r="D3" s="87"/>
      <c r="E3" s="81"/>
      <c r="F3" s="18" t="s">
        <v>63</v>
      </c>
      <c r="G3" s="19" t="s">
        <v>61</v>
      </c>
      <c r="H3" s="19" t="s">
        <v>62</v>
      </c>
      <c r="I3" s="20" t="s">
        <v>63</v>
      </c>
      <c r="J3" s="21" t="s">
        <v>61</v>
      </c>
      <c r="K3" s="21" t="s">
        <v>62</v>
      </c>
      <c r="L3" s="23" t="s">
        <v>63</v>
      </c>
      <c r="M3" s="24" t="s">
        <v>61</v>
      </c>
      <c r="N3" s="24" t="s">
        <v>62</v>
      </c>
      <c r="O3" s="26" t="s">
        <v>63</v>
      </c>
      <c r="P3" s="27" t="s">
        <v>61</v>
      </c>
      <c r="Q3" s="27" t="s">
        <v>62</v>
      </c>
    </row>
    <row r="4" spans="1:17" x14ac:dyDescent="0.25">
      <c r="A4" s="8" t="s">
        <v>0</v>
      </c>
      <c r="B4" s="10">
        <f>SUM(B5:B28)</f>
        <v>11742</v>
      </c>
      <c r="C4" s="10">
        <v>6425</v>
      </c>
      <c r="D4" s="11">
        <f>SUM(C4/B4)</f>
        <v>0.54718105944472828</v>
      </c>
      <c r="E4" s="81"/>
      <c r="F4" s="36" t="s">
        <v>60</v>
      </c>
      <c r="G4" s="29">
        <v>0.89</v>
      </c>
      <c r="H4" s="29">
        <v>0.74</v>
      </c>
      <c r="I4" s="30" t="s">
        <v>60</v>
      </c>
      <c r="J4" s="31">
        <v>1.85</v>
      </c>
      <c r="K4" s="31">
        <v>1.7</v>
      </c>
      <c r="L4" s="32">
        <v>1257</v>
      </c>
      <c r="M4" s="33">
        <v>1.99</v>
      </c>
      <c r="N4" s="33">
        <v>1.83</v>
      </c>
      <c r="O4" s="34" t="s">
        <v>60</v>
      </c>
      <c r="P4" s="35">
        <v>1.83</v>
      </c>
      <c r="Q4" s="35">
        <v>1.71</v>
      </c>
    </row>
    <row r="5" spans="1:17" x14ac:dyDescent="0.25">
      <c r="A5" s="9" t="s">
        <v>1</v>
      </c>
      <c r="B5" s="12">
        <v>214</v>
      </c>
      <c r="C5" s="12">
        <v>206</v>
      </c>
      <c r="D5" s="11">
        <f>SUM(C5/B5)</f>
        <v>0.96261682242990654</v>
      </c>
      <c r="E5" s="81"/>
      <c r="F5" s="36" t="s">
        <v>59</v>
      </c>
      <c r="G5" s="36" t="s">
        <v>59</v>
      </c>
      <c r="H5" s="36" t="s">
        <v>59</v>
      </c>
      <c r="I5" s="37" t="s">
        <v>59</v>
      </c>
      <c r="J5" s="37" t="s">
        <v>59</v>
      </c>
      <c r="K5" s="37" t="s">
        <v>59</v>
      </c>
      <c r="L5" s="32" t="s">
        <v>59</v>
      </c>
      <c r="M5" s="32" t="s">
        <v>59</v>
      </c>
      <c r="N5" s="32" t="s">
        <v>59</v>
      </c>
      <c r="O5" s="34">
        <v>206</v>
      </c>
      <c r="P5" s="35">
        <v>1.54</v>
      </c>
      <c r="Q5" s="35">
        <v>1.53</v>
      </c>
    </row>
    <row r="6" spans="1:17" x14ac:dyDescent="0.25">
      <c r="A6" s="9" t="s">
        <v>2</v>
      </c>
      <c r="B6" s="12">
        <v>1041</v>
      </c>
      <c r="C6" s="12" t="s">
        <v>59</v>
      </c>
      <c r="D6" s="11">
        <v>0</v>
      </c>
      <c r="E6" s="81"/>
      <c r="F6" s="36" t="s">
        <v>59</v>
      </c>
      <c r="G6" s="36" t="s">
        <v>59</v>
      </c>
      <c r="H6" s="36" t="s">
        <v>59</v>
      </c>
      <c r="I6" s="37" t="s">
        <v>59</v>
      </c>
      <c r="J6" s="37" t="s">
        <v>59</v>
      </c>
      <c r="K6" s="37" t="s">
        <v>59</v>
      </c>
      <c r="L6" s="32" t="s">
        <v>59</v>
      </c>
      <c r="M6" s="32" t="s">
        <v>59</v>
      </c>
      <c r="N6" s="32" t="s">
        <v>59</v>
      </c>
      <c r="O6" s="34" t="s">
        <v>59</v>
      </c>
      <c r="P6" s="34" t="s">
        <v>59</v>
      </c>
      <c r="Q6" s="34" t="s">
        <v>59</v>
      </c>
    </row>
    <row r="7" spans="1:17" x14ac:dyDescent="0.25">
      <c r="A7" s="9" t="s">
        <v>3</v>
      </c>
      <c r="B7" s="12">
        <v>472</v>
      </c>
      <c r="C7" s="12">
        <v>314</v>
      </c>
      <c r="D7" s="11">
        <f t="shared" ref="D7:D16" si="0">SUM(C7/B7)</f>
        <v>0.6652542372881356</v>
      </c>
      <c r="E7" s="81"/>
      <c r="F7" s="36" t="s">
        <v>59</v>
      </c>
      <c r="G7" s="36" t="s">
        <v>59</v>
      </c>
      <c r="H7" s="36" t="s">
        <v>59</v>
      </c>
      <c r="I7" s="30">
        <v>81</v>
      </c>
      <c r="J7" s="31">
        <v>1.58</v>
      </c>
      <c r="K7" s="31">
        <v>1.43</v>
      </c>
      <c r="L7" s="32">
        <v>33</v>
      </c>
      <c r="M7" s="33">
        <v>1.0900000000000001</v>
      </c>
      <c r="N7" s="33">
        <v>0.7</v>
      </c>
      <c r="O7" s="34">
        <v>200</v>
      </c>
      <c r="P7" s="35">
        <v>1.23</v>
      </c>
      <c r="Q7" s="35">
        <v>1.03</v>
      </c>
    </row>
    <row r="8" spans="1:17" x14ac:dyDescent="0.25">
      <c r="A8" s="9" t="s">
        <v>4</v>
      </c>
      <c r="B8" s="12">
        <v>1458</v>
      </c>
      <c r="C8" s="12">
        <v>568</v>
      </c>
      <c r="D8" s="11">
        <f t="shared" si="0"/>
        <v>0.3895747599451303</v>
      </c>
      <c r="E8" s="81"/>
      <c r="F8" s="36">
        <v>51</v>
      </c>
      <c r="G8" s="29">
        <v>0.74</v>
      </c>
      <c r="H8" s="29">
        <v>0.67</v>
      </c>
      <c r="I8" s="30">
        <v>22</v>
      </c>
      <c r="J8" s="31">
        <v>1.07</v>
      </c>
      <c r="K8" s="31">
        <v>1.02</v>
      </c>
      <c r="L8" s="32">
        <v>161</v>
      </c>
      <c r="M8" s="33">
        <v>1.78</v>
      </c>
      <c r="N8" s="33">
        <v>1.56</v>
      </c>
      <c r="O8" s="34">
        <v>334</v>
      </c>
      <c r="P8" s="35">
        <v>1.1200000000000001</v>
      </c>
      <c r="Q8" s="35">
        <v>0.99</v>
      </c>
    </row>
    <row r="9" spans="1:17" x14ac:dyDescent="0.25">
      <c r="A9" s="9" t="s">
        <v>5</v>
      </c>
      <c r="B9" s="12">
        <v>393</v>
      </c>
      <c r="C9" s="12">
        <v>92</v>
      </c>
      <c r="D9" s="11">
        <f t="shared" si="0"/>
        <v>0.2340966921119593</v>
      </c>
      <c r="E9" s="81"/>
      <c r="F9" s="36" t="s">
        <v>59</v>
      </c>
      <c r="G9" s="36" t="s">
        <v>59</v>
      </c>
      <c r="H9" s="36" t="s">
        <v>59</v>
      </c>
      <c r="I9" s="37" t="s">
        <v>59</v>
      </c>
      <c r="J9" s="37" t="s">
        <v>59</v>
      </c>
      <c r="K9" s="37" t="s">
        <v>59</v>
      </c>
      <c r="L9" s="32">
        <v>10</v>
      </c>
      <c r="M9" s="33">
        <v>1.57</v>
      </c>
      <c r="N9" s="33">
        <v>1.2</v>
      </c>
      <c r="O9" s="34">
        <v>82</v>
      </c>
      <c r="P9" s="35">
        <v>2.0099999999999998</v>
      </c>
      <c r="Q9" s="35">
        <v>1.82</v>
      </c>
    </row>
    <row r="10" spans="1:17" x14ac:dyDescent="0.25">
      <c r="A10" s="9" t="s">
        <v>6</v>
      </c>
      <c r="B10" s="12">
        <v>110</v>
      </c>
      <c r="C10" s="12">
        <v>99</v>
      </c>
      <c r="D10" s="11">
        <f t="shared" si="0"/>
        <v>0.9</v>
      </c>
      <c r="E10" s="81"/>
      <c r="F10" s="36" t="s">
        <v>59</v>
      </c>
      <c r="G10" s="36" t="s">
        <v>59</v>
      </c>
      <c r="H10" s="36" t="s">
        <v>59</v>
      </c>
      <c r="I10" s="37" t="s">
        <v>59</v>
      </c>
      <c r="J10" s="37" t="s">
        <v>59</v>
      </c>
      <c r="K10" s="37" t="s">
        <v>59</v>
      </c>
      <c r="L10" s="32">
        <v>26</v>
      </c>
      <c r="M10" s="33">
        <v>1.73</v>
      </c>
      <c r="N10" s="33">
        <v>1.54</v>
      </c>
      <c r="O10" s="34">
        <v>73</v>
      </c>
      <c r="P10" s="35">
        <v>2.5299999999999998</v>
      </c>
      <c r="Q10" s="35">
        <v>2.23</v>
      </c>
    </row>
    <row r="11" spans="1:17" x14ac:dyDescent="0.25">
      <c r="A11" s="9" t="s">
        <v>7</v>
      </c>
      <c r="B11" s="12">
        <v>427</v>
      </c>
      <c r="C11" s="12">
        <v>408</v>
      </c>
      <c r="D11" s="11">
        <f t="shared" si="0"/>
        <v>0.95550351288056201</v>
      </c>
      <c r="E11" s="81"/>
      <c r="F11" s="36" t="s">
        <v>59</v>
      </c>
      <c r="G11" s="36" t="s">
        <v>59</v>
      </c>
      <c r="H11" s="36" t="s">
        <v>59</v>
      </c>
      <c r="I11" s="37" t="s">
        <v>59</v>
      </c>
      <c r="J11" s="37" t="s">
        <v>59</v>
      </c>
      <c r="K11" s="37" t="s">
        <v>59</v>
      </c>
      <c r="L11" s="32">
        <v>53</v>
      </c>
      <c r="M11" s="33">
        <v>2.0699999999999998</v>
      </c>
      <c r="N11" s="33">
        <v>1.97</v>
      </c>
      <c r="O11" s="34">
        <v>355</v>
      </c>
      <c r="P11" s="35">
        <v>2.81</v>
      </c>
      <c r="Q11" s="35">
        <v>2.72</v>
      </c>
    </row>
    <row r="12" spans="1:17" x14ac:dyDescent="0.25">
      <c r="A12" s="9" t="s">
        <v>8</v>
      </c>
      <c r="B12" s="12">
        <v>181</v>
      </c>
      <c r="C12" s="12">
        <v>140</v>
      </c>
      <c r="D12" s="11">
        <f t="shared" si="0"/>
        <v>0.77348066298342544</v>
      </c>
      <c r="E12" s="81"/>
      <c r="F12" s="36" t="s">
        <v>59</v>
      </c>
      <c r="G12" s="36" t="s">
        <v>59</v>
      </c>
      <c r="H12" s="36" t="s">
        <v>59</v>
      </c>
      <c r="I12" s="37" t="s">
        <v>59</v>
      </c>
      <c r="J12" s="37" t="s">
        <v>59</v>
      </c>
      <c r="K12" s="37" t="s">
        <v>59</v>
      </c>
      <c r="L12" s="32" t="s">
        <v>59</v>
      </c>
      <c r="M12" s="32" t="s">
        <v>59</v>
      </c>
      <c r="N12" s="32" t="s">
        <v>59</v>
      </c>
      <c r="O12" s="34">
        <v>140</v>
      </c>
      <c r="P12" s="35">
        <v>1.1599999999999999</v>
      </c>
      <c r="Q12" s="35">
        <v>1.1200000000000001</v>
      </c>
    </row>
    <row r="13" spans="1:17" x14ac:dyDescent="0.25">
      <c r="A13" s="9" t="s">
        <v>9</v>
      </c>
      <c r="B13" s="12">
        <v>364</v>
      </c>
      <c r="C13" s="12">
        <v>259</v>
      </c>
      <c r="D13" s="11">
        <f t="shared" si="0"/>
        <v>0.71153846153846156</v>
      </c>
      <c r="E13" s="81"/>
      <c r="F13" s="36" t="s">
        <v>59</v>
      </c>
      <c r="G13" s="36" t="s">
        <v>59</v>
      </c>
      <c r="H13" s="36" t="s">
        <v>59</v>
      </c>
      <c r="I13" s="30">
        <v>10</v>
      </c>
      <c r="J13" s="31">
        <v>1</v>
      </c>
      <c r="K13" s="31">
        <v>1</v>
      </c>
      <c r="L13" s="32">
        <v>109</v>
      </c>
      <c r="M13" s="33">
        <v>1</v>
      </c>
      <c r="N13" s="33">
        <v>1</v>
      </c>
      <c r="O13" s="34">
        <v>140</v>
      </c>
      <c r="P13" s="35">
        <v>1.1299999999999999</v>
      </c>
      <c r="Q13" s="35">
        <v>1.1100000000000001</v>
      </c>
    </row>
    <row r="14" spans="1:17" x14ac:dyDescent="0.25">
      <c r="A14" s="9" t="s">
        <v>10</v>
      </c>
      <c r="B14" s="12">
        <v>78</v>
      </c>
      <c r="C14" s="12">
        <v>69</v>
      </c>
      <c r="D14" s="11">
        <f t="shared" si="0"/>
        <v>0.88461538461538458</v>
      </c>
      <c r="E14" s="81"/>
      <c r="F14" s="36" t="s">
        <v>59</v>
      </c>
      <c r="G14" s="36" t="s">
        <v>59</v>
      </c>
      <c r="H14" s="36" t="s">
        <v>59</v>
      </c>
      <c r="I14" s="37" t="s">
        <v>59</v>
      </c>
      <c r="J14" s="37" t="s">
        <v>59</v>
      </c>
      <c r="K14" s="37" t="s">
        <v>59</v>
      </c>
      <c r="L14" s="32">
        <v>24</v>
      </c>
      <c r="M14" s="33">
        <v>1.33</v>
      </c>
      <c r="N14" s="33">
        <v>0.92</v>
      </c>
      <c r="O14" s="34">
        <v>45</v>
      </c>
      <c r="P14" s="35">
        <v>2.62</v>
      </c>
      <c r="Q14" s="35">
        <v>2.31</v>
      </c>
    </row>
    <row r="15" spans="1:17" x14ac:dyDescent="0.25">
      <c r="A15" s="9" t="s">
        <v>11</v>
      </c>
      <c r="B15" s="12">
        <v>1335</v>
      </c>
      <c r="C15" s="12">
        <v>1260</v>
      </c>
      <c r="D15" s="11">
        <f t="shared" si="0"/>
        <v>0.9438202247191011</v>
      </c>
      <c r="E15" s="81"/>
      <c r="F15" s="36" t="s">
        <v>59</v>
      </c>
      <c r="G15" s="36" t="s">
        <v>59</v>
      </c>
      <c r="H15" s="36" t="s">
        <v>59</v>
      </c>
      <c r="I15" s="30">
        <v>11</v>
      </c>
      <c r="J15" s="31">
        <v>5</v>
      </c>
      <c r="K15" s="31">
        <v>5</v>
      </c>
      <c r="L15" s="32">
        <v>108</v>
      </c>
      <c r="M15" s="33">
        <v>2.36</v>
      </c>
      <c r="N15" s="33">
        <v>2.31</v>
      </c>
      <c r="O15" s="34">
        <v>1141</v>
      </c>
      <c r="P15" s="35">
        <v>1.71</v>
      </c>
      <c r="Q15" s="35">
        <v>1.63</v>
      </c>
    </row>
    <row r="16" spans="1:17" x14ac:dyDescent="0.25">
      <c r="A16" s="9" t="s">
        <v>12</v>
      </c>
      <c r="B16" s="12">
        <v>189</v>
      </c>
      <c r="C16" s="12">
        <v>95</v>
      </c>
      <c r="D16" s="11">
        <f t="shared" si="0"/>
        <v>0.50264550264550267</v>
      </c>
      <c r="E16" s="81"/>
      <c r="F16" s="36" t="s">
        <v>59</v>
      </c>
      <c r="G16" s="36" t="s">
        <v>59</v>
      </c>
      <c r="H16" s="36" t="s">
        <v>59</v>
      </c>
      <c r="I16" s="30" t="s">
        <v>60</v>
      </c>
      <c r="J16" s="31" t="s">
        <v>60</v>
      </c>
      <c r="K16" s="31" t="s">
        <v>60</v>
      </c>
      <c r="L16" s="32" t="s">
        <v>60</v>
      </c>
      <c r="M16" s="33" t="s">
        <v>60</v>
      </c>
      <c r="N16" s="33" t="s">
        <v>60</v>
      </c>
      <c r="O16" s="34">
        <v>84</v>
      </c>
      <c r="P16" s="35">
        <v>2.54</v>
      </c>
      <c r="Q16" s="35">
        <v>2.37</v>
      </c>
    </row>
    <row r="17" spans="1:17" x14ac:dyDescent="0.25">
      <c r="A17" s="9" t="s">
        <v>13</v>
      </c>
      <c r="B17" s="12">
        <v>761</v>
      </c>
      <c r="C17" s="12" t="s">
        <v>59</v>
      </c>
      <c r="D17" s="11">
        <v>0</v>
      </c>
      <c r="E17" s="81"/>
      <c r="F17" s="36" t="s">
        <v>59</v>
      </c>
      <c r="G17" s="36" t="s">
        <v>59</v>
      </c>
      <c r="H17" s="36" t="s">
        <v>59</v>
      </c>
      <c r="I17" s="37" t="s">
        <v>59</v>
      </c>
      <c r="J17" s="37" t="s">
        <v>59</v>
      </c>
      <c r="K17" s="37" t="s">
        <v>59</v>
      </c>
      <c r="L17" s="32" t="s">
        <v>59</v>
      </c>
      <c r="M17" s="32" t="s">
        <v>59</v>
      </c>
      <c r="N17" s="32" t="s">
        <v>59</v>
      </c>
      <c r="O17" s="34" t="s">
        <v>59</v>
      </c>
      <c r="P17" s="34" t="s">
        <v>59</v>
      </c>
      <c r="Q17" s="34" t="s">
        <v>59</v>
      </c>
    </row>
    <row r="18" spans="1:17" x14ac:dyDescent="0.25">
      <c r="A18" s="9" t="s">
        <v>14</v>
      </c>
      <c r="B18" s="12">
        <v>722</v>
      </c>
      <c r="C18" s="12">
        <v>118</v>
      </c>
      <c r="D18" s="11">
        <f t="shared" ref="D18:D28" si="1">SUM(C18/B18)</f>
        <v>0.16343490304709141</v>
      </c>
      <c r="E18" s="81"/>
      <c r="F18" s="36" t="s">
        <v>60</v>
      </c>
      <c r="G18" s="36" t="s">
        <v>60</v>
      </c>
      <c r="H18" s="36" t="s">
        <v>60</v>
      </c>
      <c r="I18" s="30" t="s">
        <v>60</v>
      </c>
      <c r="J18" s="37" t="s">
        <v>60</v>
      </c>
      <c r="K18" s="37" t="s">
        <v>60</v>
      </c>
      <c r="L18" s="32" t="s">
        <v>60</v>
      </c>
      <c r="M18" s="32" t="s">
        <v>60</v>
      </c>
      <c r="N18" s="32" t="s">
        <v>60</v>
      </c>
      <c r="O18" s="34">
        <v>108</v>
      </c>
      <c r="P18" s="35">
        <v>1.35</v>
      </c>
      <c r="Q18" s="35">
        <v>1.1399999999999999</v>
      </c>
    </row>
    <row r="19" spans="1:17" ht="14.25" customHeight="1" x14ac:dyDescent="0.25">
      <c r="A19" s="9" t="s">
        <v>15</v>
      </c>
      <c r="B19" s="12">
        <v>44</v>
      </c>
      <c r="C19" s="12">
        <v>42</v>
      </c>
      <c r="D19" s="11">
        <f t="shared" si="1"/>
        <v>0.95454545454545459</v>
      </c>
      <c r="E19" s="81"/>
      <c r="F19" s="36" t="s">
        <v>59</v>
      </c>
      <c r="G19" s="36" t="s">
        <v>59</v>
      </c>
      <c r="H19" s="36" t="s">
        <v>59</v>
      </c>
      <c r="I19" s="37" t="s">
        <v>59</v>
      </c>
      <c r="J19" s="37" t="s">
        <v>59</v>
      </c>
      <c r="K19" s="37" t="s">
        <v>59</v>
      </c>
      <c r="L19" s="32" t="s">
        <v>60</v>
      </c>
      <c r="M19" s="33" t="s">
        <v>60</v>
      </c>
      <c r="N19" s="33" t="s">
        <v>60</v>
      </c>
      <c r="O19" s="34" t="s">
        <v>60</v>
      </c>
      <c r="P19" s="35" t="s">
        <v>60</v>
      </c>
      <c r="Q19" s="35" t="s">
        <v>60</v>
      </c>
    </row>
    <row r="20" spans="1:17" x14ac:dyDescent="0.25">
      <c r="A20" s="9" t="s">
        <v>16</v>
      </c>
      <c r="B20" s="12">
        <v>793</v>
      </c>
      <c r="C20" s="12">
        <v>611</v>
      </c>
      <c r="D20" s="11">
        <f t="shared" si="1"/>
        <v>0.77049180327868849</v>
      </c>
      <c r="E20" s="81"/>
      <c r="F20" s="36" t="s">
        <v>59</v>
      </c>
      <c r="G20" s="36" t="s">
        <v>59</v>
      </c>
      <c r="H20" s="36" t="s">
        <v>59</v>
      </c>
      <c r="I20" s="30">
        <v>25</v>
      </c>
      <c r="J20" s="31">
        <v>1</v>
      </c>
      <c r="K20" s="31">
        <v>1</v>
      </c>
      <c r="L20" s="32">
        <v>88</v>
      </c>
      <c r="M20" s="33">
        <v>2.09</v>
      </c>
      <c r="N20" s="33">
        <v>2.06</v>
      </c>
      <c r="O20" s="34">
        <v>498</v>
      </c>
      <c r="P20" s="35">
        <v>1.71</v>
      </c>
      <c r="Q20" s="35">
        <v>1.66</v>
      </c>
    </row>
    <row r="21" spans="1:17" x14ac:dyDescent="0.25">
      <c r="A21" s="9" t="s">
        <v>17</v>
      </c>
      <c r="B21" s="12">
        <v>1387</v>
      </c>
      <c r="C21" s="12">
        <v>1139</v>
      </c>
      <c r="D21" s="11">
        <f t="shared" si="1"/>
        <v>0.8211968276856525</v>
      </c>
      <c r="E21" s="81"/>
      <c r="F21" s="36">
        <v>228</v>
      </c>
      <c r="G21" s="29">
        <v>0.91</v>
      </c>
      <c r="H21" s="29">
        <v>0.75</v>
      </c>
      <c r="I21" s="30">
        <v>148</v>
      </c>
      <c r="J21" s="31">
        <v>2.1</v>
      </c>
      <c r="K21" s="31">
        <v>1.88</v>
      </c>
      <c r="L21" s="32">
        <v>348</v>
      </c>
      <c r="M21" s="33">
        <v>2.4700000000000002</v>
      </c>
      <c r="N21" s="33">
        <v>2.23</v>
      </c>
      <c r="O21" s="34">
        <v>415</v>
      </c>
      <c r="P21" s="35">
        <v>2.14</v>
      </c>
      <c r="Q21" s="35">
        <v>2</v>
      </c>
    </row>
    <row r="22" spans="1:17" x14ac:dyDescent="0.25">
      <c r="A22" s="9" t="s">
        <v>18</v>
      </c>
      <c r="B22" s="12">
        <v>174</v>
      </c>
      <c r="C22" s="12">
        <v>140</v>
      </c>
      <c r="D22" s="11">
        <f t="shared" si="1"/>
        <v>0.8045977011494253</v>
      </c>
      <c r="E22" s="81"/>
      <c r="F22" s="36" t="s">
        <v>59</v>
      </c>
      <c r="G22" s="36" t="s">
        <v>59</v>
      </c>
      <c r="H22" s="36" t="s">
        <v>59</v>
      </c>
      <c r="I22" s="37" t="s">
        <v>59</v>
      </c>
      <c r="J22" s="37" t="s">
        <v>59</v>
      </c>
      <c r="K22" s="37" t="s">
        <v>59</v>
      </c>
      <c r="L22" s="32">
        <v>30</v>
      </c>
      <c r="M22" s="33">
        <v>1.7</v>
      </c>
      <c r="N22" s="33">
        <v>1.57</v>
      </c>
      <c r="O22" s="34">
        <v>110</v>
      </c>
      <c r="P22" s="35">
        <v>2.06</v>
      </c>
      <c r="Q22" s="35">
        <v>1.88</v>
      </c>
    </row>
    <row r="23" spans="1:17" x14ac:dyDescent="0.25">
      <c r="A23" s="9" t="s">
        <v>19</v>
      </c>
      <c r="B23" s="12">
        <v>398</v>
      </c>
      <c r="C23" s="12">
        <v>317</v>
      </c>
      <c r="D23" s="11">
        <f t="shared" si="1"/>
        <v>0.79648241206030146</v>
      </c>
      <c r="E23" s="81"/>
      <c r="F23" s="36" t="s">
        <v>59</v>
      </c>
      <c r="G23" s="36" t="s">
        <v>59</v>
      </c>
      <c r="H23" s="36" t="s">
        <v>59</v>
      </c>
      <c r="I23" s="30">
        <v>10</v>
      </c>
      <c r="J23" s="31">
        <v>1</v>
      </c>
      <c r="K23" s="31">
        <v>1</v>
      </c>
      <c r="L23" s="32">
        <v>114</v>
      </c>
      <c r="M23" s="33">
        <v>1.4</v>
      </c>
      <c r="N23" s="33">
        <v>1.4</v>
      </c>
      <c r="O23" s="34">
        <v>193</v>
      </c>
      <c r="P23" s="35">
        <v>1.82</v>
      </c>
      <c r="Q23" s="35">
        <v>1.78</v>
      </c>
    </row>
    <row r="24" spans="1:17" x14ac:dyDescent="0.25">
      <c r="A24" s="9" t="s">
        <v>20</v>
      </c>
      <c r="B24" s="12">
        <v>70</v>
      </c>
      <c r="C24" s="12">
        <v>70</v>
      </c>
      <c r="D24" s="11">
        <f t="shared" si="1"/>
        <v>1</v>
      </c>
      <c r="E24" s="81"/>
      <c r="F24" s="36" t="s">
        <v>59</v>
      </c>
      <c r="G24" s="36" t="s">
        <v>59</v>
      </c>
      <c r="H24" s="36" t="s">
        <v>59</v>
      </c>
      <c r="I24" s="37" t="s">
        <v>59</v>
      </c>
      <c r="J24" s="37" t="s">
        <v>59</v>
      </c>
      <c r="K24" s="37" t="s">
        <v>59</v>
      </c>
      <c r="L24" s="32">
        <v>23</v>
      </c>
      <c r="M24" s="33">
        <v>1</v>
      </c>
      <c r="N24" s="33">
        <v>1</v>
      </c>
      <c r="O24" s="34">
        <v>47</v>
      </c>
      <c r="P24" s="35">
        <v>1.81</v>
      </c>
      <c r="Q24" s="35">
        <v>1.68</v>
      </c>
    </row>
    <row r="25" spans="1:17" x14ac:dyDescent="0.25">
      <c r="A25" s="9" t="s">
        <v>21</v>
      </c>
      <c r="B25" s="12">
        <v>110</v>
      </c>
      <c r="C25" s="12">
        <v>109</v>
      </c>
      <c r="D25" s="11">
        <f t="shared" si="1"/>
        <v>0.99090909090909096</v>
      </c>
      <c r="E25" s="81"/>
      <c r="F25" s="36" t="s">
        <v>59</v>
      </c>
      <c r="G25" s="36" t="s">
        <v>59</v>
      </c>
      <c r="H25" s="36" t="s">
        <v>59</v>
      </c>
      <c r="I25" s="37" t="s">
        <v>59</v>
      </c>
      <c r="J25" s="37" t="s">
        <v>59</v>
      </c>
      <c r="K25" s="37" t="s">
        <v>59</v>
      </c>
      <c r="L25" s="32">
        <v>41</v>
      </c>
      <c r="M25" s="33">
        <v>1.68</v>
      </c>
      <c r="N25" s="33">
        <v>1.54</v>
      </c>
      <c r="O25" s="34">
        <v>68</v>
      </c>
      <c r="P25" s="35">
        <v>1.99</v>
      </c>
      <c r="Q25" s="35">
        <v>1.75</v>
      </c>
    </row>
    <row r="26" spans="1:17" x14ac:dyDescent="0.25">
      <c r="A26" s="9" t="s">
        <v>22</v>
      </c>
      <c r="B26" s="12">
        <v>682</v>
      </c>
      <c r="C26" s="12">
        <v>63</v>
      </c>
      <c r="D26" s="11">
        <f t="shared" si="1"/>
        <v>9.2375366568914957E-2</v>
      </c>
      <c r="E26" s="81"/>
      <c r="F26" s="36" t="s">
        <v>59</v>
      </c>
      <c r="G26" s="36" t="s">
        <v>59</v>
      </c>
      <c r="H26" s="36" t="s">
        <v>59</v>
      </c>
      <c r="I26" s="37" t="s">
        <v>59</v>
      </c>
      <c r="J26" s="37" t="s">
        <v>59</v>
      </c>
      <c r="K26" s="37" t="s">
        <v>59</v>
      </c>
      <c r="L26" s="32">
        <v>20</v>
      </c>
      <c r="M26" s="33">
        <v>8.85</v>
      </c>
      <c r="N26" s="33">
        <v>7.5</v>
      </c>
      <c r="O26" s="34">
        <v>43</v>
      </c>
      <c r="P26" s="35">
        <v>6.02</v>
      </c>
      <c r="Q26" s="35">
        <v>4.79</v>
      </c>
    </row>
    <row r="27" spans="1:17" x14ac:dyDescent="0.25">
      <c r="A27" s="9" t="s">
        <v>23</v>
      </c>
      <c r="B27" s="12">
        <v>186</v>
      </c>
      <c r="C27" s="12">
        <v>157</v>
      </c>
      <c r="D27" s="11">
        <f t="shared" si="1"/>
        <v>0.84408602150537637</v>
      </c>
      <c r="E27" s="81"/>
      <c r="F27" s="36" t="s">
        <v>59</v>
      </c>
      <c r="G27" s="36" t="s">
        <v>59</v>
      </c>
      <c r="H27" s="36" t="s">
        <v>59</v>
      </c>
      <c r="I27" s="30" t="s">
        <v>60</v>
      </c>
      <c r="J27" s="31" t="s">
        <v>60</v>
      </c>
      <c r="K27" s="31" t="s">
        <v>60</v>
      </c>
      <c r="L27" s="32" t="s">
        <v>60</v>
      </c>
      <c r="M27" s="33" t="s">
        <v>60</v>
      </c>
      <c r="N27" s="33" t="s">
        <v>60</v>
      </c>
      <c r="O27" s="34">
        <v>147</v>
      </c>
      <c r="P27" s="35">
        <v>1.96</v>
      </c>
      <c r="Q27" s="35">
        <v>1.87</v>
      </c>
    </row>
    <row r="28" spans="1:17" x14ac:dyDescent="0.25">
      <c r="A28" s="9" t="s">
        <v>24</v>
      </c>
      <c r="B28" s="12">
        <v>153</v>
      </c>
      <c r="C28" s="12">
        <v>149</v>
      </c>
      <c r="D28" s="11">
        <f t="shared" si="1"/>
        <v>0.97385620915032678</v>
      </c>
      <c r="E28" s="82"/>
      <c r="F28" s="36" t="s">
        <v>59</v>
      </c>
      <c r="G28" s="36" t="s">
        <v>59</v>
      </c>
      <c r="H28" s="36" t="s">
        <v>59</v>
      </c>
      <c r="I28" s="37" t="s">
        <v>59</v>
      </c>
      <c r="J28" s="37" t="s">
        <v>59</v>
      </c>
      <c r="K28" s="37" t="s">
        <v>59</v>
      </c>
      <c r="L28" s="32">
        <v>45</v>
      </c>
      <c r="M28" s="33">
        <v>1.1599999999999999</v>
      </c>
      <c r="N28" s="33">
        <v>1.0900000000000001</v>
      </c>
      <c r="O28" s="34">
        <v>104</v>
      </c>
      <c r="P28" s="35">
        <v>1.67</v>
      </c>
      <c r="Q28" s="35">
        <v>1.39</v>
      </c>
    </row>
    <row r="29" spans="1:17" x14ac:dyDescent="0.25">
      <c r="C29" s="6"/>
      <c r="D29" s="6"/>
      <c r="E29" s="6"/>
      <c r="F29" s="38"/>
      <c r="G29" s="38"/>
      <c r="H29" s="38"/>
      <c r="I29" s="38"/>
      <c r="J29" s="38"/>
      <c r="K29" s="38"/>
      <c r="L29" s="38"/>
      <c r="M29" s="38"/>
      <c r="N29" s="38"/>
      <c r="O29" s="38"/>
      <c r="P29" s="38"/>
      <c r="Q29" s="38"/>
    </row>
    <row r="30" spans="1:17" s="16" customFormat="1" x14ac:dyDescent="0.25">
      <c r="F30" s="39"/>
      <c r="G30" s="39"/>
      <c r="H30" s="39"/>
      <c r="I30" s="39"/>
      <c r="J30" s="39"/>
      <c r="K30" s="39"/>
      <c r="L30" s="39"/>
      <c r="M30" s="39"/>
      <c r="N30" s="39"/>
      <c r="O30" s="39"/>
      <c r="P30" s="39"/>
      <c r="Q30" s="39"/>
    </row>
    <row r="31" spans="1:17" ht="33.75" customHeight="1" x14ac:dyDescent="0.25">
      <c r="A31" s="77" t="s">
        <v>94</v>
      </c>
      <c r="B31" s="77"/>
      <c r="C31" s="77"/>
      <c r="D31" s="77"/>
      <c r="E31" s="77"/>
      <c r="F31" s="77"/>
      <c r="G31" s="77"/>
      <c r="H31" s="77"/>
      <c r="I31" s="77"/>
      <c r="J31" s="77"/>
      <c r="K31" s="77"/>
      <c r="L31" s="77"/>
      <c r="M31" s="77"/>
      <c r="N31" s="77"/>
      <c r="O31" s="77"/>
      <c r="P31" s="77"/>
      <c r="Q31" s="77"/>
    </row>
    <row r="32" spans="1:17" ht="185.25" customHeight="1" x14ac:dyDescent="0.25">
      <c r="A32" s="78" t="s">
        <v>101</v>
      </c>
      <c r="B32" s="78"/>
      <c r="C32" s="78"/>
      <c r="D32" s="78"/>
      <c r="E32" s="78"/>
      <c r="F32" s="78"/>
      <c r="G32" s="78"/>
      <c r="H32" s="78"/>
      <c r="I32" s="78"/>
      <c r="J32" s="78"/>
      <c r="K32" s="78"/>
      <c r="L32" s="78"/>
      <c r="M32" s="78"/>
      <c r="N32" s="78"/>
      <c r="O32" s="78"/>
      <c r="P32" s="78"/>
      <c r="Q32" s="78"/>
    </row>
    <row r="33" spans="1:27" x14ac:dyDescent="0.25">
      <c r="B33" s="7"/>
      <c r="C33" s="7"/>
      <c r="D33" s="7"/>
      <c r="E33" s="7"/>
      <c r="F33" s="7"/>
      <c r="G33" s="7"/>
      <c r="H33" s="7"/>
      <c r="I33" s="7"/>
      <c r="J33" s="7"/>
      <c r="K33" s="7"/>
      <c r="L33" s="7"/>
      <c r="M33" s="7"/>
      <c r="N33"/>
      <c r="O33"/>
      <c r="P33"/>
      <c r="Q33"/>
    </row>
    <row r="34" spans="1:27" x14ac:dyDescent="0.25">
      <c r="A34" s="15" t="s">
        <v>91</v>
      </c>
      <c r="B34" s="7"/>
      <c r="C34" s="7"/>
      <c r="D34" s="7"/>
      <c r="E34" s="7"/>
      <c r="F34" s="7"/>
      <c r="G34" s="7"/>
      <c r="H34" s="7"/>
      <c r="I34" s="7"/>
      <c r="J34" s="7"/>
      <c r="K34" s="7"/>
      <c r="L34" s="7"/>
      <c r="M34" s="7"/>
      <c r="N34"/>
      <c r="O34"/>
      <c r="P34"/>
      <c r="Q34"/>
    </row>
    <row r="35" spans="1:27" x14ac:dyDescent="0.25">
      <c r="A35" s="15" t="s">
        <v>98</v>
      </c>
      <c r="B35" s="7"/>
      <c r="C35" s="7"/>
      <c r="D35" s="7"/>
      <c r="E35" s="7"/>
      <c r="F35" s="7"/>
      <c r="G35" s="7"/>
      <c r="H35" s="7"/>
      <c r="I35" s="7"/>
      <c r="J35" s="7"/>
      <c r="K35" s="7"/>
      <c r="L35" s="7"/>
      <c r="M35" s="7"/>
      <c r="N35"/>
      <c r="O35"/>
      <c r="P35"/>
      <c r="Q35"/>
    </row>
    <row r="36" spans="1:27" x14ac:dyDescent="0.25">
      <c r="B36" s="7"/>
      <c r="C36" s="7"/>
      <c r="D36" s="7"/>
      <c r="E36" s="7"/>
      <c r="F36" s="7"/>
      <c r="G36" s="7"/>
      <c r="H36" s="7"/>
      <c r="I36" s="7"/>
      <c r="J36" s="7"/>
      <c r="K36" s="7"/>
      <c r="L36" s="7"/>
      <c r="M36" s="7"/>
      <c r="N36"/>
      <c r="O36"/>
      <c r="P36"/>
      <c r="Q36"/>
    </row>
    <row r="37" spans="1:27" s="48" customFormat="1" x14ac:dyDescent="0.25">
      <c r="B37" s="70"/>
      <c r="C37" s="70"/>
      <c r="D37" s="70"/>
      <c r="E37" s="70"/>
      <c r="F37" s="70"/>
      <c r="G37" s="70"/>
      <c r="H37" s="70"/>
      <c r="I37" s="70"/>
      <c r="J37" s="70"/>
      <c r="K37" s="70"/>
      <c r="L37" s="70"/>
      <c r="M37" s="70"/>
      <c r="N37" s="70"/>
      <c r="O37" s="70"/>
      <c r="P37" s="71"/>
      <c r="Q37" s="71"/>
    </row>
    <row r="38" spans="1:27" x14ac:dyDescent="0.25">
      <c r="B38" s="7"/>
      <c r="C38" s="7"/>
      <c r="D38" s="7"/>
      <c r="E38" s="7"/>
      <c r="F38" s="7"/>
      <c r="G38" s="7"/>
      <c r="H38" s="7"/>
      <c r="I38" s="7"/>
      <c r="J38" s="7"/>
      <c r="K38" s="7"/>
      <c r="L38" s="70"/>
      <c r="M38" s="70"/>
      <c r="N38" s="70"/>
      <c r="O38" s="7"/>
      <c r="P38" s="7"/>
      <c r="Q38" s="7"/>
      <c r="Y38" s="7"/>
      <c r="Z38" s="7"/>
      <c r="AA38" s="39"/>
    </row>
    <row r="39" spans="1:27" x14ac:dyDescent="0.25">
      <c r="A39" s="73"/>
      <c r="B39" s="7"/>
      <c r="C39" s="7"/>
      <c r="D39" s="7"/>
      <c r="E39" s="7"/>
      <c r="F39" s="7"/>
      <c r="G39" s="7"/>
      <c r="H39" s="7"/>
      <c r="I39" s="7"/>
      <c r="J39" s="7"/>
      <c r="K39" s="7"/>
      <c r="L39" s="70"/>
      <c r="M39" s="70"/>
      <c r="N39" s="70"/>
      <c r="O39" s="7"/>
      <c r="P39" s="7"/>
      <c r="Q39" s="7"/>
      <c r="Y39" s="7"/>
      <c r="Z39" s="7"/>
      <c r="AA39" s="39"/>
    </row>
    <row r="40" spans="1:27" x14ac:dyDescent="0.25">
      <c r="A40" s="73"/>
      <c r="B40" s="7"/>
      <c r="C40" s="7"/>
      <c r="D40" s="7"/>
      <c r="E40" s="7"/>
      <c r="F40" s="7"/>
      <c r="G40" s="7"/>
      <c r="H40" s="7"/>
      <c r="I40" s="7"/>
      <c r="J40" s="7"/>
      <c r="K40" s="7"/>
      <c r="L40" s="70"/>
      <c r="M40" s="70"/>
      <c r="N40" s="70"/>
      <c r="O40" s="7"/>
      <c r="P40" s="7"/>
      <c r="Q40" s="7"/>
      <c r="Y40" s="7"/>
      <c r="Z40" s="7"/>
      <c r="AA40" s="39"/>
    </row>
    <row r="41" spans="1:27" x14ac:dyDescent="0.25">
      <c r="A41" s="73"/>
      <c r="B41" s="7"/>
      <c r="C41" s="7"/>
      <c r="D41" s="7"/>
      <c r="E41" s="7"/>
      <c r="F41" s="7"/>
      <c r="G41" s="7"/>
      <c r="H41" s="7"/>
      <c r="I41" s="7"/>
      <c r="J41" s="7"/>
      <c r="K41" s="7"/>
      <c r="L41" s="70"/>
      <c r="M41" s="70"/>
      <c r="N41" s="70"/>
      <c r="O41" s="7"/>
      <c r="P41" s="7"/>
      <c r="Q41" s="7"/>
      <c r="R41" s="39"/>
      <c r="S41" s="39"/>
      <c r="Y41" s="7"/>
      <c r="Z41" s="7"/>
      <c r="AA41" s="39"/>
    </row>
    <row r="42" spans="1:27" x14ac:dyDescent="0.25">
      <c r="B42" s="7"/>
      <c r="C42" s="7"/>
      <c r="D42" s="7"/>
      <c r="E42" s="7"/>
      <c r="F42" s="7"/>
      <c r="G42" s="7"/>
      <c r="H42" s="7"/>
      <c r="I42" s="7"/>
      <c r="J42" s="7"/>
      <c r="K42" s="7"/>
      <c r="L42" s="70"/>
      <c r="M42" s="70"/>
      <c r="N42" s="70"/>
      <c r="O42" s="7"/>
      <c r="P42" s="7"/>
      <c r="Q42" s="7"/>
      <c r="R42" s="39"/>
      <c r="S42" s="39"/>
      <c r="Y42" s="7"/>
      <c r="Z42" s="7"/>
      <c r="AA42" s="39"/>
    </row>
    <row r="43" spans="1:27" x14ac:dyDescent="0.25">
      <c r="B43" s="7"/>
      <c r="C43" s="7"/>
      <c r="D43" s="7"/>
      <c r="E43" s="7"/>
      <c r="F43" s="7"/>
      <c r="G43" s="7"/>
      <c r="H43" s="7"/>
      <c r="I43" s="7"/>
      <c r="J43" s="7"/>
      <c r="K43" s="7"/>
      <c r="L43" s="70"/>
      <c r="M43" s="70"/>
      <c r="N43" s="70"/>
      <c r="O43" s="7"/>
      <c r="P43" s="7"/>
      <c r="Q43" s="7"/>
      <c r="R43" s="39"/>
      <c r="S43" s="39"/>
      <c r="Y43" s="7"/>
      <c r="Z43" s="7"/>
      <c r="AA43" s="39"/>
    </row>
    <row r="44" spans="1:27" x14ac:dyDescent="0.25">
      <c r="B44" s="7"/>
      <c r="C44" s="7"/>
      <c r="D44" s="7"/>
      <c r="E44" s="7"/>
      <c r="F44" s="7"/>
      <c r="G44" s="7"/>
      <c r="H44" s="7"/>
      <c r="I44" s="7"/>
      <c r="J44" s="7"/>
      <c r="K44" s="7"/>
      <c r="L44" s="70"/>
      <c r="M44" s="70"/>
      <c r="N44" s="70"/>
      <c r="O44" s="7"/>
      <c r="P44" s="7"/>
      <c r="Q44" s="7"/>
      <c r="R44" s="39"/>
      <c r="S44" s="39"/>
      <c r="Y44" s="7"/>
      <c r="Z44" s="7"/>
      <c r="AA44" s="39"/>
    </row>
    <row r="45" spans="1:27" x14ac:dyDescent="0.25">
      <c r="B45" s="7"/>
      <c r="C45" s="7"/>
      <c r="D45" s="7"/>
      <c r="E45" s="7"/>
      <c r="F45" s="7"/>
      <c r="G45" s="7"/>
      <c r="H45" s="7"/>
      <c r="I45" s="7"/>
      <c r="J45" s="7"/>
      <c r="K45" s="7"/>
      <c r="L45" s="70"/>
      <c r="M45" s="70"/>
      <c r="N45" s="70"/>
      <c r="O45" s="7"/>
      <c r="P45" s="7"/>
      <c r="Q45" s="7"/>
      <c r="R45" s="39"/>
      <c r="S45" s="39"/>
      <c r="Y45" s="7"/>
      <c r="Z45" s="7"/>
      <c r="AA45" s="39"/>
    </row>
    <row r="46" spans="1:27" s="16" customFormat="1" x14ac:dyDescent="0.25">
      <c r="F46" s="39"/>
      <c r="G46" s="39"/>
      <c r="H46" s="39"/>
      <c r="I46" s="39"/>
      <c r="J46" s="39"/>
      <c r="K46" s="39"/>
      <c r="L46" s="39"/>
      <c r="M46" s="39"/>
      <c r="N46" s="39"/>
      <c r="O46" s="39"/>
      <c r="P46" s="39"/>
      <c r="Q46" s="39"/>
    </row>
    <row r="47" spans="1:27" s="16" customFormat="1" x14ac:dyDescent="0.25">
      <c r="F47" s="39"/>
      <c r="G47" s="39"/>
      <c r="H47" s="39"/>
      <c r="I47" s="39"/>
      <c r="J47" s="39"/>
      <c r="K47" s="39"/>
      <c r="L47" s="39"/>
      <c r="M47" s="39"/>
      <c r="N47" s="39"/>
      <c r="O47" s="39"/>
      <c r="P47" s="39"/>
      <c r="Q47" s="39"/>
    </row>
  </sheetData>
  <mergeCells count="13">
    <mergeCell ref="A1:A3"/>
    <mergeCell ref="A31:Q31"/>
    <mergeCell ref="A32:Q32"/>
    <mergeCell ref="B1:D1"/>
    <mergeCell ref="F1:Q1"/>
    <mergeCell ref="E1:E28"/>
    <mergeCell ref="F2:H2"/>
    <mergeCell ref="I2:K2"/>
    <mergeCell ref="O2:Q2"/>
    <mergeCell ref="B2:B3"/>
    <mergeCell ref="C2:C3"/>
    <mergeCell ref="D2:D3"/>
    <mergeCell ref="L2:N2"/>
  </mergeCells>
  <pageMargins left="0.7" right="0.7" top="0.75" bottom="0.75"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4"/>
  <sheetViews>
    <sheetView zoomScale="90" zoomScaleNormal="90" workbookViewId="0">
      <pane ySplit="2" topLeftCell="A24" activePane="bottomLeft" state="frozen"/>
      <selection pane="bottomLeft" activeCell="A30" sqref="A30:M30"/>
    </sheetView>
  </sheetViews>
  <sheetFormatPr defaultRowHeight="15" x14ac:dyDescent="0.25"/>
  <cols>
    <col min="1" max="1" width="25.5703125" customWidth="1"/>
    <col min="2" max="3" width="14.140625" style="7" customWidth="1"/>
    <col min="4" max="13" width="12.7109375" style="7" customWidth="1"/>
  </cols>
  <sheetData>
    <row r="1" spans="1:14" ht="49.5" customHeight="1" x14ac:dyDescent="0.25">
      <c r="A1" s="92" t="s">
        <v>100</v>
      </c>
      <c r="B1" s="92"/>
      <c r="C1" s="76"/>
      <c r="D1" s="79" t="s">
        <v>75</v>
      </c>
      <c r="E1" s="79"/>
      <c r="F1" s="84" t="s">
        <v>73</v>
      </c>
      <c r="G1" s="84"/>
      <c r="H1" s="84"/>
      <c r="I1" s="84"/>
      <c r="J1" s="91" t="s">
        <v>74</v>
      </c>
      <c r="K1" s="91"/>
      <c r="L1" s="91"/>
      <c r="M1" s="91"/>
    </row>
    <row r="2" spans="1:14" s="1" customFormat="1" ht="75" x14ac:dyDescent="0.25">
      <c r="A2" s="17" t="s">
        <v>28</v>
      </c>
      <c r="B2" s="28" t="s">
        <v>70</v>
      </c>
      <c r="C2" s="28" t="s">
        <v>69</v>
      </c>
      <c r="D2" s="13" t="s">
        <v>72</v>
      </c>
      <c r="E2" s="13" t="s">
        <v>71</v>
      </c>
      <c r="F2" s="21" t="s">
        <v>53</v>
      </c>
      <c r="G2" s="45" t="s">
        <v>33</v>
      </c>
      <c r="H2" s="21" t="s">
        <v>35</v>
      </c>
      <c r="I2" s="21" t="s">
        <v>34</v>
      </c>
      <c r="J2" s="24" t="s">
        <v>53</v>
      </c>
      <c r="K2" s="47" t="s">
        <v>33</v>
      </c>
      <c r="L2" s="24" t="s">
        <v>35</v>
      </c>
      <c r="M2" s="24" t="s">
        <v>34</v>
      </c>
    </row>
    <row r="3" spans="1:14" x14ac:dyDescent="0.25">
      <c r="A3" s="2" t="s">
        <v>0</v>
      </c>
      <c r="B3" s="40">
        <f>SUM(B4:B27)</f>
        <v>9486</v>
      </c>
      <c r="C3" s="40">
        <v>4998</v>
      </c>
      <c r="D3" s="41">
        <v>2.0299999999999998</v>
      </c>
      <c r="E3" s="41">
        <v>1.89</v>
      </c>
      <c r="F3" s="22">
        <v>2565</v>
      </c>
      <c r="G3" s="22">
        <v>1371</v>
      </c>
      <c r="H3" s="22">
        <v>1037</v>
      </c>
      <c r="I3" s="22">
        <v>25</v>
      </c>
      <c r="J3" s="25">
        <v>2750</v>
      </c>
      <c r="K3" s="25">
        <v>1253</v>
      </c>
      <c r="L3" s="25">
        <v>971</v>
      </c>
      <c r="M3" s="25">
        <v>24</v>
      </c>
    </row>
    <row r="4" spans="1:14" x14ac:dyDescent="0.25">
      <c r="A4" s="4" t="s">
        <v>1</v>
      </c>
      <c r="B4" s="40">
        <v>214</v>
      </c>
      <c r="C4" s="40">
        <v>206</v>
      </c>
      <c r="D4" s="41">
        <v>1.57</v>
      </c>
      <c r="E4" s="41">
        <v>1.56</v>
      </c>
      <c r="F4" s="22">
        <v>90</v>
      </c>
      <c r="G4" s="22">
        <v>85</v>
      </c>
      <c r="H4" s="22">
        <v>31</v>
      </c>
      <c r="I4" s="46" t="s">
        <v>59</v>
      </c>
      <c r="J4" s="25">
        <v>90</v>
      </c>
      <c r="K4" s="25">
        <v>85</v>
      </c>
      <c r="L4" s="25">
        <v>31</v>
      </c>
      <c r="M4" s="25" t="s">
        <v>59</v>
      </c>
      <c r="N4" s="6"/>
    </row>
    <row r="5" spans="1:14" x14ac:dyDescent="0.25">
      <c r="A5" s="4" t="s">
        <v>2</v>
      </c>
      <c r="B5" s="40">
        <v>943</v>
      </c>
      <c r="C5" s="40" t="s">
        <v>59</v>
      </c>
      <c r="D5" s="10" t="s">
        <v>59</v>
      </c>
      <c r="E5" s="10" t="s">
        <v>59</v>
      </c>
      <c r="F5" s="46" t="s">
        <v>59</v>
      </c>
      <c r="G5" s="46" t="s">
        <v>59</v>
      </c>
      <c r="H5" s="46" t="s">
        <v>59</v>
      </c>
      <c r="I5" s="46" t="s">
        <v>59</v>
      </c>
      <c r="J5" s="25" t="s">
        <v>59</v>
      </c>
      <c r="K5" s="25" t="s">
        <v>59</v>
      </c>
      <c r="L5" s="25" t="s">
        <v>59</v>
      </c>
      <c r="M5" s="25" t="s">
        <v>59</v>
      </c>
      <c r="N5" s="6"/>
    </row>
    <row r="6" spans="1:14" x14ac:dyDescent="0.25">
      <c r="A6" s="4" t="s">
        <v>3</v>
      </c>
      <c r="B6" s="40">
        <v>367</v>
      </c>
      <c r="C6" s="40">
        <v>244</v>
      </c>
      <c r="D6" s="41">
        <v>1.28</v>
      </c>
      <c r="E6" s="41">
        <v>1.06</v>
      </c>
      <c r="F6" s="22">
        <v>184</v>
      </c>
      <c r="G6" s="22">
        <v>50</v>
      </c>
      <c r="H6" s="22">
        <v>10</v>
      </c>
      <c r="I6" s="46" t="s">
        <v>59</v>
      </c>
      <c r="J6" s="25">
        <v>200</v>
      </c>
      <c r="K6" s="25" t="s">
        <v>60</v>
      </c>
      <c r="L6" s="25" t="s">
        <v>60</v>
      </c>
      <c r="M6" s="25" t="s">
        <v>59</v>
      </c>
      <c r="N6" s="6"/>
    </row>
    <row r="7" spans="1:14" x14ac:dyDescent="0.25">
      <c r="A7" s="4" t="s">
        <v>4</v>
      </c>
      <c r="B7" s="40">
        <v>1101</v>
      </c>
      <c r="C7" s="40">
        <v>359</v>
      </c>
      <c r="D7" s="41">
        <v>1.21</v>
      </c>
      <c r="E7" s="41">
        <v>1.04</v>
      </c>
      <c r="F7" s="22">
        <v>238</v>
      </c>
      <c r="G7" s="22">
        <v>89</v>
      </c>
      <c r="H7" s="22">
        <v>32</v>
      </c>
      <c r="I7" s="46" t="s">
        <v>59</v>
      </c>
      <c r="J7" s="25">
        <v>261</v>
      </c>
      <c r="K7" s="25">
        <v>72</v>
      </c>
      <c r="L7" s="25">
        <v>26</v>
      </c>
      <c r="M7" s="25" t="s">
        <v>59</v>
      </c>
      <c r="N7" s="6"/>
    </row>
    <row r="8" spans="1:14" x14ac:dyDescent="0.25">
      <c r="A8" s="4" t="s">
        <v>5</v>
      </c>
      <c r="B8" s="40">
        <v>317</v>
      </c>
      <c r="C8" s="40">
        <v>133</v>
      </c>
      <c r="D8" s="41">
        <v>1.76</v>
      </c>
      <c r="E8" s="41">
        <v>1.64</v>
      </c>
      <c r="F8" s="22">
        <v>77</v>
      </c>
      <c r="G8" s="22">
        <v>25</v>
      </c>
      <c r="H8" s="22">
        <v>31</v>
      </c>
      <c r="I8" s="46" t="s">
        <v>59</v>
      </c>
      <c r="J8" s="25">
        <v>81</v>
      </c>
      <c r="K8" s="25">
        <v>25</v>
      </c>
      <c r="L8" s="25">
        <v>27</v>
      </c>
      <c r="M8" s="25" t="s">
        <v>59</v>
      </c>
      <c r="N8" s="6"/>
    </row>
    <row r="9" spans="1:14" x14ac:dyDescent="0.25">
      <c r="A9" s="4" t="s">
        <v>6</v>
      </c>
      <c r="B9" s="40">
        <v>90</v>
      </c>
      <c r="C9" s="40">
        <v>83</v>
      </c>
      <c r="D9" s="41">
        <v>3.04</v>
      </c>
      <c r="E9" s="41">
        <v>2.7</v>
      </c>
      <c r="F9" s="22">
        <v>28</v>
      </c>
      <c r="G9" s="22">
        <v>16</v>
      </c>
      <c r="H9" s="22">
        <v>39</v>
      </c>
      <c r="I9" s="22" t="s">
        <v>59</v>
      </c>
      <c r="J9" s="25">
        <v>35</v>
      </c>
      <c r="K9" s="25">
        <v>12</v>
      </c>
      <c r="L9" s="25">
        <v>36</v>
      </c>
      <c r="M9" s="25" t="s">
        <v>59</v>
      </c>
      <c r="N9" s="6"/>
    </row>
    <row r="10" spans="1:14" x14ac:dyDescent="0.25">
      <c r="A10" s="4" t="s">
        <v>7</v>
      </c>
      <c r="B10" s="40">
        <v>372</v>
      </c>
      <c r="C10" s="40">
        <v>362</v>
      </c>
      <c r="D10" s="41">
        <v>2.94</v>
      </c>
      <c r="E10" s="41">
        <v>2.84</v>
      </c>
      <c r="F10" s="22">
        <v>58</v>
      </c>
      <c r="G10" s="22">
        <v>105</v>
      </c>
      <c r="H10" s="22">
        <v>199</v>
      </c>
      <c r="I10" s="22" t="s">
        <v>59</v>
      </c>
      <c r="J10" s="25">
        <v>68</v>
      </c>
      <c r="K10" s="25">
        <v>99</v>
      </c>
      <c r="L10" s="25">
        <v>195</v>
      </c>
      <c r="M10" s="25" t="s">
        <v>59</v>
      </c>
      <c r="N10" s="6"/>
    </row>
    <row r="11" spans="1:14" x14ac:dyDescent="0.25">
      <c r="A11" s="4" t="s">
        <v>8</v>
      </c>
      <c r="B11" s="40">
        <v>178</v>
      </c>
      <c r="C11" s="40">
        <v>139</v>
      </c>
      <c r="D11" s="41">
        <v>1.1599999999999999</v>
      </c>
      <c r="E11" s="41">
        <v>1.1200000000000001</v>
      </c>
      <c r="F11" s="22">
        <v>123</v>
      </c>
      <c r="G11" s="22" t="s">
        <v>60</v>
      </c>
      <c r="H11" s="22" t="s">
        <v>60</v>
      </c>
      <c r="I11" s="46" t="s">
        <v>59</v>
      </c>
      <c r="J11" s="25">
        <v>123</v>
      </c>
      <c r="K11" s="25" t="s">
        <v>60</v>
      </c>
      <c r="L11" s="25" t="s">
        <v>60</v>
      </c>
      <c r="M11" s="25" t="s">
        <v>59</v>
      </c>
      <c r="N11" s="6"/>
    </row>
    <row r="12" spans="1:14" x14ac:dyDescent="0.25">
      <c r="A12" s="4" t="s">
        <v>9</v>
      </c>
      <c r="B12" s="40">
        <v>337</v>
      </c>
      <c r="C12" s="40">
        <v>265</v>
      </c>
      <c r="D12" s="41">
        <v>1.2</v>
      </c>
      <c r="E12" s="41">
        <v>1.2</v>
      </c>
      <c r="F12" s="22">
        <v>215</v>
      </c>
      <c r="G12" s="22" t="s">
        <v>60</v>
      </c>
      <c r="H12" s="22" t="s">
        <v>60</v>
      </c>
      <c r="I12" s="46" t="s">
        <v>59</v>
      </c>
      <c r="J12" s="25">
        <v>215</v>
      </c>
      <c r="K12" s="25" t="s">
        <v>60</v>
      </c>
      <c r="L12" s="25" t="s">
        <v>60</v>
      </c>
      <c r="M12" s="25" t="s">
        <v>59</v>
      </c>
      <c r="N12" s="6"/>
    </row>
    <row r="13" spans="1:14" x14ac:dyDescent="0.25">
      <c r="A13" s="4" t="s">
        <v>10</v>
      </c>
      <c r="B13" s="40">
        <v>59</v>
      </c>
      <c r="C13" s="40">
        <v>50</v>
      </c>
      <c r="D13" s="41">
        <v>2.94</v>
      </c>
      <c r="E13" s="41">
        <v>2.66</v>
      </c>
      <c r="F13" s="22" t="s">
        <v>60</v>
      </c>
      <c r="G13" s="22" t="s">
        <v>60</v>
      </c>
      <c r="H13" s="22">
        <v>20</v>
      </c>
      <c r="I13" s="46" t="s">
        <v>59</v>
      </c>
      <c r="J13" s="25">
        <v>18</v>
      </c>
      <c r="K13" s="25">
        <v>14</v>
      </c>
      <c r="L13" s="25">
        <v>18</v>
      </c>
      <c r="M13" s="25" t="s">
        <v>59</v>
      </c>
      <c r="N13" s="6"/>
    </row>
    <row r="14" spans="1:14" x14ac:dyDescent="0.25">
      <c r="A14" s="4" t="s">
        <v>11</v>
      </c>
      <c r="B14" s="40">
        <v>1209</v>
      </c>
      <c r="C14" s="40">
        <v>1169</v>
      </c>
      <c r="D14" s="41">
        <v>1.93</v>
      </c>
      <c r="E14" s="41">
        <v>1.85</v>
      </c>
      <c r="F14" s="22">
        <v>603</v>
      </c>
      <c r="G14" s="22">
        <v>357</v>
      </c>
      <c r="H14" s="22">
        <v>197</v>
      </c>
      <c r="I14" s="22">
        <v>12</v>
      </c>
      <c r="J14" s="25">
        <v>636</v>
      </c>
      <c r="K14" s="25">
        <v>339</v>
      </c>
      <c r="L14" s="25">
        <v>183</v>
      </c>
      <c r="M14" s="25">
        <v>12</v>
      </c>
      <c r="N14" s="6"/>
    </row>
    <row r="15" spans="1:14" x14ac:dyDescent="0.25">
      <c r="A15" s="4" t="s">
        <v>12</v>
      </c>
      <c r="B15" s="40">
        <v>122</v>
      </c>
      <c r="C15" s="40">
        <v>85</v>
      </c>
      <c r="D15" s="41">
        <v>2.5299999999999998</v>
      </c>
      <c r="E15" s="41">
        <v>2.36</v>
      </c>
      <c r="F15" s="22">
        <v>33</v>
      </c>
      <c r="G15" s="22">
        <v>10</v>
      </c>
      <c r="H15" s="22">
        <v>42</v>
      </c>
      <c r="I15" s="46" t="s">
        <v>59</v>
      </c>
      <c r="J15" s="25" t="s">
        <v>60</v>
      </c>
      <c r="K15" s="25" t="s">
        <v>60</v>
      </c>
      <c r="L15" s="25">
        <v>40</v>
      </c>
      <c r="M15" s="25" t="s">
        <v>59</v>
      </c>
      <c r="N15" s="6"/>
    </row>
    <row r="16" spans="1:14" x14ac:dyDescent="0.25">
      <c r="A16" s="4" t="s">
        <v>13</v>
      </c>
      <c r="B16" s="40">
        <v>758</v>
      </c>
      <c r="C16" s="40" t="s">
        <v>59</v>
      </c>
      <c r="D16" s="10" t="s">
        <v>59</v>
      </c>
      <c r="E16" s="10" t="s">
        <v>59</v>
      </c>
      <c r="F16" s="46" t="s">
        <v>59</v>
      </c>
      <c r="G16" s="46" t="s">
        <v>59</v>
      </c>
      <c r="H16" s="46" t="s">
        <v>59</v>
      </c>
      <c r="I16" s="46" t="s">
        <v>59</v>
      </c>
      <c r="J16" s="25" t="s">
        <v>59</v>
      </c>
      <c r="K16" s="25" t="s">
        <v>59</v>
      </c>
      <c r="L16" s="25" t="s">
        <v>59</v>
      </c>
      <c r="M16" s="25" t="s">
        <v>59</v>
      </c>
      <c r="N16" s="6"/>
    </row>
    <row r="17" spans="1:14" x14ac:dyDescent="0.25">
      <c r="A17" s="4" t="s">
        <v>14</v>
      </c>
      <c r="B17" s="40">
        <v>542</v>
      </c>
      <c r="C17" s="40">
        <v>116</v>
      </c>
      <c r="D17" s="41">
        <v>1.37</v>
      </c>
      <c r="E17" s="41">
        <v>1.0900000000000001</v>
      </c>
      <c r="F17" s="22">
        <v>82</v>
      </c>
      <c r="G17" s="22">
        <v>24</v>
      </c>
      <c r="H17" s="22">
        <v>10</v>
      </c>
      <c r="I17" s="46" t="s">
        <v>59</v>
      </c>
      <c r="J17" s="25">
        <v>94</v>
      </c>
      <c r="K17" s="25" t="s">
        <v>60</v>
      </c>
      <c r="L17" s="25" t="s">
        <v>60</v>
      </c>
      <c r="M17" s="25" t="s">
        <v>59</v>
      </c>
      <c r="N17" s="6"/>
    </row>
    <row r="18" spans="1:14" x14ac:dyDescent="0.25">
      <c r="A18" s="4" t="s">
        <v>15</v>
      </c>
      <c r="B18" s="40">
        <v>41</v>
      </c>
      <c r="C18" s="40">
        <v>38</v>
      </c>
      <c r="D18" s="41">
        <v>2.21</v>
      </c>
      <c r="E18" s="41">
        <v>2.0499999999999998</v>
      </c>
      <c r="F18" s="22" t="s">
        <v>60</v>
      </c>
      <c r="G18" s="22">
        <v>18</v>
      </c>
      <c r="H18" s="22" t="s">
        <v>60</v>
      </c>
      <c r="I18" s="46" t="s">
        <v>59</v>
      </c>
      <c r="J18" s="25" t="s">
        <v>60</v>
      </c>
      <c r="K18" s="25">
        <v>21</v>
      </c>
      <c r="L18" s="25" t="s">
        <v>60</v>
      </c>
      <c r="M18" s="25" t="s">
        <v>59</v>
      </c>
      <c r="N18" s="6"/>
    </row>
    <row r="19" spans="1:14" x14ac:dyDescent="0.25">
      <c r="A19" s="4" t="s">
        <v>16</v>
      </c>
      <c r="B19" s="40">
        <v>682</v>
      </c>
      <c r="C19" s="40">
        <v>497</v>
      </c>
      <c r="D19" s="41">
        <v>1.71</v>
      </c>
      <c r="E19" s="41">
        <v>1.66</v>
      </c>
      <c r="F19" s="22">
        <v>243</v>
      </c>
      <c r="G19" s="22">
        <v>192</v>
      </c>
      <c r="H19" s="22">
        <v>62</v>
      </c>
      <c r="I19" s="46" t="s">
        <v>59</v>
      </c>
      <c r="J19" s="25">
        <v>261</v>
      </c>
      <c r="K19" s="25">
        <v>175</v>
      </c>
      <c r="L19" s="25">
        <v>61</v>
      </c>
      <c r="M19" s="25" t="s">
        <v>59</v>
      </c>
      <c r="N19" s="6"/>
    </row>
    <row r="20" spans="1:14" x14ac:dyDescent="0.25">
      <c r="A20" s="4" t="s">
        <v>17</v>
      </c>
      <c r="B20" s="40">
        <v>712</v>
      </c>
      <c r="C20" s="40">
        <v>421</v>
      </c>
      <c r="D20" s="41">
        <v>3.28</v>
      </c>
      <c r="E20" s="41">
        <v>2.99</v>
      </c>
      <c r="F20" s="22">
        <v>197</v>
      </c>
      <c r="G20" s="22">
        <v>90</v>
      </c>
      <c r="H20" s="22">
        <v>134</v>
      </c>
      <c r="I20" s="46" t="s">
        <v>59</v>
      </c>
      <c r="J20" s="25">
        <v>211</v>
      </c>
      <c r="K20" s="25">
        <v>77</v>
      </c>
      <c r="L20" s="25">
        <v>133</v>
      </c>
      <c r="M20" s="25" t="s">
        <v>59</v>
      </c>
      <c r="N20" s="6"/>
    </row>
    <row r="21" spans="1:14" x14ac:dyDescent="0.25">
      <c r="A21" s="4" t="s">
        <v>18</v>
      </c>
      <c r="B21" s="40">
        <v>146</v>
      </c>
      <c r="C21" s="40">
        <v>109</v>
      </c>
      <c r="D21" s="41">
        <v>2.06</v>
      </c>
      <c r="E21" s="41">
        <v>1.88</v>
      </c>
      <c r="F21" s="22">
        <v>47</v>
      </c>
      <c r="G21" s="22">
        <v>30</v>
      </c>
      <c r="H21" s="22">
        <v>32</v>
      </c>
      <c r="I21" s="46" t="s">
        <v>59</v>
      </c>
      <c r="J21" s="25">
        <v>51</v>
      </c>
      <c r="K21" s="25">
        <v>29</v>
      </c>
      <c r="L21" s="25">
        <v>29</v>
      </c>
      <c r="M21" s="25" t="s">
        <v>59</v>
      </c>
      <c r="N21" s="6"/>
    </row>
    <row r="22" spans="1:14" x14ac:dyDescent="0.25">
      <c r="A22" s="4" t="s">
        <v>19</v>
      </c>
      <c r="B22" s="40">
        <v>313</v>
      </c>
      <c r="C22" s="40">
        <v>271</v>
      </c>
      <c r="D22" s="41">
        <v>1.93</v>
      </c>
      <c r="E22" s="41">
        <v>1.9</v>
      </c>
      <c r="F22" s="22">
        <v>117</v>
      </c>
      <c r="G22" s="22">
        <v>87</v>
      </c>
      <c r="H22" s="22">
        <v>67</v>
      </c>
      <c r="I22" s="46" t="s">
        <v>59</v>
      </c>
      <c r="J22" s="25">
        <v>118</v>
      </c>
      <c r="K22" s="25">
        <v>90</v>
      </c>
      <c r="L22" s="25">
        <v>63</v>
      </c>
      <c r="M22" s="25" t="s">
        <v>59</v>
      </c>
      <c r="N22" s="6"/>
    </row>
    <row r="23" spans="1:14" x14ac:dyDescent="0.25">
      <c r="A23" s="4" t="s">
        <v>20</v>
      </c>
      <c r="B23" s="40">
        <v>47</v>
      </c>
      <c r="C23" s="40">
        <v>47</v>
      </c>
      <c r="D23" s="41">
        <v>1.9</v>
      </c>
      <c r="E23" s="41">
        <v>1.71</v>
      </c>
      <c r="F23" s="22">
        <v>21</v>
      </c>
      <c r="G23" s="22">
        <v>16</v>
      </c>
      <c r="H23" s="22">
        <v>10</v>
      </c>
      <c r="I23" s="46" t="s">
        <v>59</v>
      </c>
      <c r="J23" s="25">
        <v>23</v>
      </c>
      <c r="K23" s="25" t="s">
        <v>60</v>
      </c>
      <c r="L23" s="25" t="s">
        <v>60</v>
      </c>
      <c r="M23" s="25" t="s">
        <v>59</v>
      </c>
      <c r="N23" s="6"/>
    </row>
    <row r="24" spans="1:14" x14ac:dyDescent="0.25">
      <c r="A24" s="4" t="s">
        <v>21</v>
      </c>
      <c r="B24" s="40">
        <v>85</v>
      </c>
      <c r="C24" s="40">
        <v>84</v>
      </c>
      <c r="D24" s="41">
        <v>2.19</v>
      </c>
      <c r="E24" s="41">
        <v>1.94</v>
      </c>
      <c r="F24" s="22">
        <v>32</v>
      </c>
      <c r="G24" s="22">
        <v>26</v>
      </c>
      <c r="H24" s="22">
        <v>26</v>
      </c>
      <c r="I24" s="46" t="s">
        <v>59</v>
      </c>
      <c r="J24" s="25">
        <v>39</v>
      </c>
      <c r="K24" s="25">
        <v>23</v>
      </c>
      <c r="L24" s="25">
        <v>22</v>
      </c>
      <c r="M24" s="25" t="s">
        <v>59</v>
      </c>
      <c r="N24" s="6"/>
    </row>
    <row r="25" spans="1:14" x14ac:dyDescent="0.25">
      <c r="A25" s="4" t="s">
        <v>22</v>
      </c>
      <c r="B25" s="40">
        <v>552</v>
      </c>
      <c r="C25" s="40">
        <v>43</v>
      </c>
      <c r="D25" s="41">
        <v>8.93</v>
      </c>
      <c r="E25" s="41">
        <v>7.7</v>
      </c>
      <c r="F25" s="22">
        <v>16</v>
      </c>
      <c r="G25" s="22" t="s">
        <v>59</v>
      </c>
      <c r="H25" s="22">
        <v>14</v>
      </c>
      <c r="I25" s="22">
        <v>13</v>
      </c>
      <c r="J25" s="25">
        <v>21</v>
      </c>
      <c r="K25" s="25" t="s">
        <v>59</v>
      </c>
      <c r="L25" s="25">
        <v>10</v>
      </c>
      <c r="M25" s="25">
        <v>12</v>
      </c>
      <c r="N25" s="6"/>
    </row>
    <row r="26" spans="1:14" x14ac:dyDescent="0.25">
      <c r="A26" s="4" t="s">
        <v>23</v>
      </c>
      <c r="B26" s="40">
        <v>175</v>
      </c>
      <c r="C26" s="40">
        <v>153</v>
      </c>
      <c r="D26" s="41">
        <v>2.11</v>
      </c>
      <c r="E26" s="41">
        <v>2.0099999999999998</v>
      </c>
      <c r="F26" s="22">
        <v>55</v>
      </c>
      <c r="G26" s="22">
        <v>51</v>
      </c>
      <c r="H26" s="22">
        <v>47</v>
      </c>
      <c r="I26" s="46" t="s">
        <v>59</v>
      </c>
      <c r="J26" s="25">
        <v>63</v>
      </c>
      <c r="K26" s="25">
        <v>44</v>
      </c>
      <c r="L26" s="25">
        <v>46</v>
      </c>
      <c r="M26" s="25" t="s">
        <v>59</v>
      </c>
      <c r="N26" s="6"/>
    </row>
    <row r="27" spans="1:14" x14ac:dyDescent="0.25">
      <c r="A27" s="4" t="s">
        <v>24</v>
      </c>
      <c r="B27" s="40">
        <v>124</v>
      </c>
      <c r="C27" s="40">
        <v>123</v>
      </c>
      <c r="D27" s="41">
        <v>1.71</v>
      </c>
      <c r="E27" s="41">
        <v>1.46</v>
      </c>
      <c r="F27" s="22">
        <v>76</v>
      </c>
      <c r="G27" s="22">
        <v>26</v>
      </c>
      <c r="H27" s="22">
        <v>21</v>
      </c>
      <c r="I27" s="46" t="s">
        <v>59</v>
      </c>
      <c r="J27" s="25">
        <v>90</v>
      </c>
      <c r="K27" s="25">
        <v>16</v>
      </c>
      <c r="L27" s="25">
        <v>17</v>
      </c>
      <c r="M27" s="25" t="s">
        <v>59</v>
      </c>
      <c r="N27" s="6"/>
    </row>
    <row r="28" spans="1:14" x14ac:dyDescent="0.25">
      <c r="C28" s="14"/>
      <c r="F28" s="14"/>
      <c r="G28" s="14"/>
      <c r="H28" s="14"/>
      <c r="I28" s="14"/>
      <c r="J28" s="14"/>
      <c r="K28" s="14"/>
      <c r="L28" s="14"/>
      <c r="M28" s="14"/>
    </row>
    <row r="29" spans="1:14" ht="51" customHeight="1" x14ac:dyDescent="0.25">
      <c r="A29" s="77" t="s">
        <v>95</v>
      </c>
      <c r="B29" s="77"/>
      <c r="C29" s="77"/>
      <c r="D29" s="77"/>
      <c r="E29" s="77"/>
      <c r="F29" s="77"/>
      <c r="G29" s="77"/>
      <c r="H29" s="77"/>
      <c r="I29" s="77"/>
      <c r="J29" s="77"/>
      <c r="K29" s="77"/>
      <c r="L29" s="77"/>
      <c r="M29" s="77"/>
    </row>
    <row r="30" spans="1:14" ht="197.25" customHeight="1" x14ac:dyDescent="0.25">
      <c r="A30" s="78" t="s">
        <v>102</v>
      </c>
      <c r="B30" s="78"/>
      <c r="C30" s="78"/>
      <c r="D30" s="78"/>
      <c r="E30" s="78"/>
      <c r="F30" s="78"/>
      <c r="G30" s="78"/>
      <c r="H30" s="78"/>
      <c r="I30" s="78"/>
      <c r="J30" s="78"/>
      <c r="K30" s="78"/>
      <c r="L30" s="78"/>
      <c r="M30" s="78"/>
    </row>
    <row r="32" spans="1:14" x14ac:dyDescent="0.25">
      <c r="A32" s="15" t="s">
        <v>91</v>
      </c>
    </row>
    <row r="33" spans="1:30" x14ac:dyDescent="0.25">
      <c r="A33" s="15" t="s">
        <v>98</v>
      </c>
    </row>
    <row r="35" spans="1:30" s="48" customFormat="1" x14ac:dyDescent="0.25">
      <c r="B35" s="70"/>
      <c r="C35" s="70"/>
      <c r="D35" s="70"/>
      <c r="E35" s="70"/>
      <c r="F35" s="70"/>
      <c r="G35" s="70"/>
      <c r="H35" s="70"/>
      <c r="I35" s="70"/>
      <c r="J35" s="70"/>
      <c r="K35" s="70"/>
      <c r="L35" s="70"/>
      <c r="M35" s="70"/>
      <c r="N35" s="70"/>
      <c r="O35" s="70"/>
      <c r="P35" s="71"/>
      <c r="Q35" s="71"/>
      <c r="R35" s="72"/>
      <c r="S35" s="72"/>
    </row>
    <row r="36" spans="1:30" x14ac:dyDescent="0.25">
      <c r="L36" s="70"/>
      <c r="M36" s="70"/>
      <c r="N36" s="70"/>
      <c r="O36" s="7"/>
      <c r="P36" s="7"/>
      <c r="Q36" s="7"/>
      <c r="AB36" s="7"/>
      <c r="AC36" s="7"/>
      <c r="AD36" s="39"/>
    </row>
    <row r="37" spans="1:30" x14ac:dyDescent="0.25">
      <c r="A37" s="73"/>
      <c r="L37" s="70"/>
      <c r="M37" s="70"/>
      <c r="N37" s="70"/>
      <c r="O37" s="7"/>
      <c r="P37" s="7"/>
      <c r="Q37" s="7"/>
      <c r="AB37" s="7"/>
      <c r="AC37" s="7"/>
      <c r="AD37" s="39"/>
    </row>
    <row r="38" spans="1:30" x14ac:dyDescent="0.25">
      <c r="A38" s="73"/>
      <c r="L38" s="70"/>
      <c r="M38" s="70"/>
      <c r="N38" s="70"/>
      <c r="O38" s="7"/>
      <c r="P38" s="7"/>
      <c r="Q38" s="7"/>
      <c r="AB38" s="7"/>
      <c r="AC38" s="7"/>
      <c r="AD38" s="39"/>
    </row>
    <row r="39" spans="1:30" x14ac:dyDescent="0.25">
      <c r="A39" s="73"/>
      <c r="L39" s="70"/>
      <c r="M39" s="70"/>
      <c r="N39" s="70"/>
      <c r="O39" s="7"/>
      <c r="P39" s="7"/>
      <c r="Q39" s="7"/>
      <c r="T39" s="39"/>
      <c r="U39" s="39"/>
      <c r="V39" s="39"/>
      <c r="AB39" s="7"/>
      <c r="AC39" s="7"/>
      <c r="AD39" s="39"/>
    </row>
    <row r="40" spans="1:30" x14ac:dyDescent="0.25">
      <c r="L40" s="70"/>
      <c r="M40" s="70"/>
      <c r="N40" s="70"/>
      <c r="O40" s="7"/>
      <c r="P40" s="7"/>
      <c r="Q40" s="7"/>
      <c r="T40" s="39"/>
      <c r="U40" s="39"/>
      <c r="V40" s="39"/>
      <c r="AB40" s="7"/>
      <c r="AC40" s="7"/>
      <c r="AD40" s="39"/>
    </row>
    <row r="41" spans="1:30" x14ac:dyDescent="0.25">
      <c r="L41" s="70"/>
      <c r="M41" s="70"/>
      <c r="N41" s="70"/>
      <c r="O41" s="7"/>
      <c r="P41" s="7"/>
      <c r="Q41" s="7"/>
      <c r="T41" s="39"/>
      <c r="U41" s="39"/>
      <c r="V41" s="39"/>
      <c r="AB41" s="7"/>
      <c r="AC41" s="7"/>
      <c r="AD41" s="39"/>
    </row>
    <row r="42" spans="1:30" x14ac:dyDescent="0.25">
      <c r="L42" s="70"/>
      <c r="M42" s="70"/>
      <c r="N42" s="70"/>
      <c r="O42" s="7"/>
      <c r="P42" s="7"/>
      <c r="Q42" s="7"/>
      <c r="T42" s="39"/>
      <c r="U42" s="39"/>
      <c r="V42" s="39"/>
      <c r="AB42" s="7"/>
      <c r="AC42" s="7"/>
      <c r="AD42" s="39"/>
    </row>
    <row r="43" spans="1:30" x14ac:dyDescent="0.25">
      <c r="L43" s="70"/>
      <c r="M43" s="70"/>
      <c r="N43" s="70"/>
      <c r="O43" s="7"/>
      <c r="P43" s="7"/>
      <c r="Q43" s="7"/>
      <c r="T43" s="39"/>
      <c r="U43" s="39"/>
      <c r="V43" s="39"/>
      <c r="AB43" s="7"/>
      <c r="AC43" s="7"/>
      <c r="AD43" s="39"/>
    </row>
    <row r="44" spans="1:30" x14ac:dyDescent="0.25">
      <c r="A44" s="1"/>
      <c r="B44" s="1"/>
      <c r="C44" s="1"/>
      <c r="D44" s="1"/>
      <c r="E44" s="1"/>
      <c r="F44" s="1"/>
      <c r="G44" s="1"/>
      <c r="H44" s="1"/>
      <c r="I44"/>
      <c r="J44"/>
      <c r="K44"/>
      <c r="L44"/>
      <c r="M44"/>
    </row>
  </sheetData>
  <mergeCells count="6">
    <mergeCell ref="A29:M29"/>
    <mergeCell ref="A30:M30"/>
    <mergeCell ref="D1:E1"/>
    <mergeCell ref="F1:I1"/>
    <mergeCell ref="J1:M1"/>
    <mergeCell ref="A1:C1"/>
  </mergeCells>
  <pageMargins left="0.7" right="0.7" top="0.75" bottom="0.75" header="0.3" footer="0.3"/>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90" zoomScaleNormal="90" workbookViewId="0">
      <pane ySplit="1" topLeftCell="A2" activePane="bottomLeft" state="frozen"/>
      <selection pane="bottomLeft"/>
    </sheetView>
  </sheetViews>
  <sheetFormatPr defaultRowHeight="15" x14ac:dyDescent="0.25"/>
  <cols>
    <col min="1" max="1" width="37.7109375" style="49" customWidth="1"/>
    <col min="2" max="2" width="14.85546875" style="7" customWidth="1"/>
    <col min="3" max="3" width="13.7109375" style="7" customWidth="1"/>
    <col min="4" max="10" width="12.7109375" style="7" customWidth="1"/>
  </cols>
  <sheetData>
    <row r="1" spans="1:13" ht="105" x14ac:dyDescent="0.25">
      <c r="A1" s="50" t="s">
        <v>25</v>
      </c>
      <c r="B1" s="52" t="s">
        <v>92</v>
      </c>
      <c r="C1" s="52" t="s">
        <v>54</v>
      </c>
      <c r="D1" s="51" t="s">
        <v>29</v>
      </c>
      <c r="E1" s="51" t="s">
        <v>36</v>
      </c>
      <c r="F1" s="51" t="s">
        <v>37</v>
      </c>
      <c r="G1" s="56" t="s">
        <v>30</v>
      </c>
      <c r="H1" s="56" t="s">
        <v>31</v>
      </c>
      <c r="I1" s="60" t="s">
        <v>76</v>
      </c>
      <c r="J1" s="60" t="s">
        <v>32</v>
      </c>
      <c r="L1" s="5"/>
      <c r="M1" s="5"/>
    </row>
    <row r="2" spans="1:13" ht="30" x14ac:dyDescent="0.25">
      <c r="A2" s="62" t="s">
        <v>26</v>
      </c>
      <c r="B2" s="53">
        <v>2</v>
      </c>
      <c r="C2" s="53">
        <v>4</v>
      </c>
      <c r="D2" s="54">
        <v>11</v>
      </c>
      <c r="E2" s="54">
        <v>13</v>
      </c>
      <c r="F2" s="54">
        <v>10</v>
      </c>
      <c r="G2" s="57">
        <v>13</v>
      </c>
      <c r="H2" s="57">
        <v>12</v>
      </c>
      <c r="I2" s="61">
        <v>1.18</v>
      </c>
      <c r="J2" s="61">
        <v>1.0900000000000001</v>
      </c>
    </row>
    <row r="3" spans="1:13" x14ac:dyDescent="0.25">
      <c r="A3" s="62" t="s">
        <v>38</v>
      </c>
      <c r="B3" s="53">
        <v>12</v>
      </c>
      <c r="C3" s="53">
        <v>29</v>
      </c>
      <c r="D3" s="54">
        <v>241</v>
      </c>
      <c r="E3" s="54">
        <v>296</v>
      </c>
      <c r="F3" s="54">
        <v>145</v>
      </c>
      <c r="G3" s="57">
        <v>294.5</v>
      </c>
      <c r="H3" s="57">
        <v>276.5</v>
      </c>
      <c r="I3" s="61">
        <v>1.22</v>
      </c>
      <c r="J3" s="61">
        <v>1.1499999999999999</v>
      </c>
    </row>
    <row r="4" spans="1:13" ht="30" x14ac:dyDescent="0.25">
      <c r="A4" s="62" t="s">
        <v>39</v>
      </c>
      <c r="B4" s="53">
        <v>6</v>
      </c>
      <c r="C4" s="53">
        <v>8</v>
      </c>
      <c r="D4" s="54">
        <v>36</v>
      </c>
      <c r="E4" s="54">
        <v>36</v>
      </c>
      <c r="F4" s="54">
        <v>28</v>
      </c>
      <c r="G4" s="57">
        <v>36</v>
      </c>
      <c r="H4" s="57">
        <v>34</v>
      </c>
      <c r="I4" s="61">
        <v>1</v>
      </c>
      <c r="J4" s="61">
        <v>0.94</v>
      </c>
    </row>
    <row r="5" spans="1:13" x14ac:dyDescent="0.25">
      <c r="A5" s="62" t="s">
        <v>40</v>
      </c>
      <c r="B5" s="53">
        <v>11</v>
      </c>
      <c r="C5" s="53">
        <v>51</v>
      </c>
      <c r="D5" s="54">
        <v>455</v>
      </c>
      <c r="E5" s="54">
        <v>573</v>
      </c>
      <c r="F5" s="54">
        <v>287</v>
      </c>
      <c r="G5" s="57">
        <v>756</v>
      </c>
      <c r="H5" s="57">
        <v>668</v>
      </c>
      <c r="I5" s="61">
        <v>1.66</v>
      </c>
      <c r="J5" s="61">
        <v>1.47</v>
      </c>
    </row>
    <row r="6" spans="1:13" x14ac:dyDescent="0.25">
      <c r="A6" s="62" t="s">
        <v>41</v>
      </c>
      <c r="B6" s="53">
        <v>5</v>
      </c>
      <c r="C6" s="53">
        <v>13</v>
      </c>
      <c r="D6" s="54">
        <v>81</v>
      </c>
      <c r="E6" s="54">
        <v>99</v>
      </c>
      <c r="F6" s="54">
        <v>80</v>
      </c>
      <c r="G6" s="57">
        <v>99</v>
      </c>
      <c r="H6" s="57">
        <v>78</v>
      </c>
      <c r="I6" s="61">
        <v>1.22</v>
      </c>
      <c r="J6" s="61">
        <v>0.96</v>
      </c>
    </row>
    <row r="7" spans="1:13" x14ac:dyDescent="0.25">
      <c r="A7" s="62" t="s">
        <v>42</v>
      </c>
      <c r="B7" s="53">
        <v>21</v>
      </c>
      <c r="C7" s="53">
        <v>79</v>
      </c>
      <c r="D7" s="55">
        <v>3364</v>
      </c>
      <c r="E7" s="55">
        <v>4023</v>
      </c>
      <c r="F7" s="55">
        <v>1917</v>
      </c>
      <c r="G7" s="58">
        <v>3875</v>
      </c>
      <c r="H7" s="58">
        <v>3661</v>
      </c>
      <c r="I7" s="61">
        <v>1.1499999999999999</v>
      </c>
      <c r="J7" s="61">
        <v>1.0900000000000001</v>
      </c>
    </row>
    <row r="8" spans="1:13" x14ac:dyDescent="0.25">
      <c r="A8" s="62" t="s">
        <v>43</v>
      </c>
      <c r="B8" s="53">
        <v>15</v>
      </c>
      <c r="C8" s="53">
        <v>32</v>
      </c>
      <c r="D8" s="54">
        <v>311</v>
      </c>
      <c r="E8" s="54">
        <v>431</v>
      </c>
      <c r="F8" s="54">
        <v>238</v>
      </c>
      <c r="G8" s="57">
        <v>337</v>
      </c>
      <c r="H8" s="57">
        <v>320.5</v>
      </c>
      <c r="I8" s="61">
        <v>1.08</v>
      </c>
      <c r="J8" s="61">
        <v>1.03</v>
      </c>
    </row>
    <row r="9" spans="1:13" x14ac:dyDescent="0.25">
      <c r="A9" s="62" t="s">
        <v>27</v>
      </c>
      <c r="B9" s="53">
        <v>10</v>
      </c>
      <c r="C9" s="53">
        <v>30</v>
      </c>
      <c r="D9" s="54">
        <v>97</v>
      </c>
      <c r="E9" s="54">
        <v>104</v>
      </c>
      <c r="F9" s="54">
        <v>53</v>
      </c>
      <c r="G9" s="57">
        <v>104</v>
      </c>
      <c r="H9" s="57">
        <v>97</v>
      </c>
      <c r="I9" s="61">
        <v>1.07</v>
      </c>
      <c r="J9" s="61">
        <v>1</v>
      </c>
    </row>
    <row r="10" spans="1:13" x14ac:dyDescent="0.25">
      <c r="A10" s="62" t="s">
        <v>44</v>
      </c>
      <c r="B10" s="53">
        <v>6</v>
      </c>
      <c r="C10" s="53">
        <v>16</v>
      </c>
      <c r="D10" s="54">
        <v>104</v>
      </c>
      <c r="E10" s="54">
        <v>164</v>
      </c>
      <c r="F10" s="54">
        <v>83</v>
      </c>
      <c r="G10" s="57">
        <v>203</v>
      </c>
      <c r="H10" s="57">
        <v>195</v>
      </c>
      <c r="I10" s="61">
        <v>1.95</v>
      </c>
      <c r="J10" s="61">
        <v>1.88</v>
      </c>
    </row>
    <row r="11" spans="1:13" x14ac:dyDescent="0.25">
      <c r="A11" s="62" t="s">
        <v>45</v>
      </c>
      <c r="B11" s="53">
        <v>1</v>
      </c>
      <c r="C11" s="53">
        <v>1</v>
      </c>
      <c r="D11" s="54">
        <v>29</v>
      </c>
      <c r="E11" s="54">
        <v>29</v>
      </c>
      <c r="F11" s="54" t="s">
        <v>59</v>
      </c>
      <c r="G11" s="57">
        <v>29</v>
      </c>
      <c r="H11" s="57">
        <v>18</v>
      </c>
      <c r="I11" s="61">
        <v>1</v>
      </c>
      <c r="J11" s="61">
        <v>0.62</v>
      </c>
    </row>
    <row r="12" spans="1:13" x14ac:dyDescent="0.25">
      <c r="A12" s="62" t="s">
        <v>46</v>
      </c>
      <c r="B12" s="53">
        <v>9</v>
      </c>
      <c r="C12" s="53">
        <v>14</v>
      </c>
      <c r="D12" s="54">
        <v>207</v>
      </c>
      <c r="E12" s="54">
        <v>316</v>
      </c>
      <c r="F12" s="54">
        <v>191</v>
      </c>
      <c r="G12" s="57">
        <v>261</v>
      </c>
      <c r="H12" s="57">
        <v>254</v>
      </c>
      <c r="I12" s="61">
        <v>1.26</v>
      </c>
      <c r="J12" s="61">
        <v>1.23</v>
      </c>
    </row>
    <row r="13" spans="1:13" x14ac:dyDescent="0.25">
      <c r="A13" s="62" t="s">
        <v>47</v>
      </c>
      <c r="B13" s="53">
        <v>18</v>
      </c>
      <c r="C13" s="53">
        <v>92</v>
      </c>
      <c r="D13" s="54">
        <v>569</v>
      </c>
      <c r="E13" s="54">
        <v>1110</v>
      </c>
      <c r="F13" s="54">
        <v>488</v>
      </c>
      <c r="G13" s="57">
        <v>869.5</v>
      </c>
      <c r="H13" s="57">
        <v>776</v>
      </c>
      <c r="I13" s="61">
        <v>1.53</v>
      </c>
      <c r="J13" s="61">
        <v>1.36</v>
      </c>
    </row>
    <row r="14" spans="1:13" x14ac:dyDescent="0.25">
      <c r="A14" s="62" t="s">
        <v>48</v>
      </c>
      <c r="B14" s="53">
        <v>3</v>
      </c>
      <c r="C14" s="53">
        <v>6</v>
      </c>
      <c r="D14" s="54">
        <v>11</v>
      </c>
      <c r="E14" s="54">
        <v>13</v>
      </c>
      <c r="F14" s="54" t="s">
        <v>60</v>
      </c>
      <c r="G14" s="57">
        <v>13</v>
      </c>
      <c r="H14" s="57">
        <v>12</v>
      </c>
      <c r="I14" s="61">
        <v>1.18</v>
      </c>
      <c r="J14" s="61">
        <v>1.0900000000000001</v>
      </c>
    </row>
    <row r="15" spans="1:13" x14ac:dyDescent="0.25">
      <c r="A15" s="62" t="s">
        <v>49</v>
      </c>
      <c r="B15" s="53">
        <v>22</v>
      </c>
      <c r="C15" s="53">
        <v>104</v>
      </c>
      <c r="D15" s="55">
        <v>1955</v>
      </c>
      <c r="E15" s="55">
        <v>2132</v>
      </c>
      <c r="F15" s="55">
        <v>1197</v>
      </c>
      <c r="G15" s="59">
        <v>2042.5</v>
      </c>
      <c r="H15" s="58">
        <v>1889</v>
      </c>
      <c r="I15" s="61">
        <v>1.04</v>
      </c>
      <c r="J15" s="61">
        <v>0.97</v>
      </c>
    </row>
    <row r="16" spans="1:13" x14ac:dyDescent="0.25">
      <c r="A16" s="62" t="s">
        <v>55</v>
      </c>
      <c r="B16" s="53">
        <v>5</v>
      </c>
      <c r="C16" s="53">
        <v>10</v>
      </c>
      <c r="D16" s="54">
        <v>25</v>
      </c>
      <c r="E16" s="54">
        <v>27</v>
      </c>
      <c r="F16" s="54">
        <v>17</v>
      </c>
      <c r="G16" s="57">
        <v>26</v>
      </c>
      <c r="H16" s="57">
        <v>25</v>
      </c>
      <c r="I16" s="61">
        <v>1.04</v>
      </c>
      <c r="J16" s="61">
        <v>1</v>
      </c>
    </row>
    <row r="17" spans="1:30" x14ac:dyDescent="0.25">
      <c r="A17" s="62" t="s">
        <v>50</v>
      </c>
      <c r="B17" s="53">
        <v>11</v>
      </c>
      <c r="C17" s="53">
        <v>21</v>
      </c>
      <c r="D17" s="54">
        <v>664</v>
      </c>
      <c r="E17" s="54">
        <v>775</v>
      </c>
      <c r="F17" s="54">
        <v>330</v>
      </c>
      <c r="G17" s="57">
        <v>461</v>
      </c>
      <c r="H17" s="57">
        <v>435</v>
      </c>
      <c r="I17" s="61">
        <v>0.69</v>
      </c>
      <c r="J17" s="61">
        <v>0.66</v>
      </c>
    </row>
    <row r="18" spans="1:30" ht="30" x14ac:dyDescent="0.25">
      <c r="A18" s="62" t="s">
        <v>51</v>
      </c>
      <c r="B18" s="53">
        <v>4</v>
      </c>
      <c r="C18" s="53">
        <v>8</v>
      </c>
      <c r="D18" s="54">
        <v>61</v>
      </c>
      <c r="E18" s="54">
        <v>73</v>
      </c>
      <c r="F18" s="54">
        <v>58</v>
      </c>
      <c r="G18" s="57">
        <v>73</v>
      </c>
      <c r="H18" s="57">
        <v>68</v>
      </c>
      <c r="I18" s="61">
        <v>1.2</v>
      </c>
      <c r="J18" s="61">
        <v>1.1100000000000001</v>
      </c>
    </row>
    <row r="19" spans="1:30" x14ac:dyDescent="0.25">
      <c r="A19" s="62" t="s">
        <v>52</v>
      </c>
      <c r="B19" s="53">
        <v>21</v>
      </c>
      <c r="C19" s="53">
        <v>111</v>
      </c>
      <c r="D19" s="55">
        <v>2184</v>
      </c>
      <c r="E19" s="55">
        <v>2703</v>
      </c>
      <c r="F19" s="55">
        <v>1456</v>
      </c>
      <c r="G19" s="59">
        <v>2203.5</v>
      </c>
      <c r="H19" s="59">
        <v>2044.5</v>
      </c>
      <c r="I19" s="61">
        <v>1.01</v>
      </c>
      <c r="J19" s="61">
        <v>0.94</v>
      </c>
    </row>
    <row r="21" spans="1:30" ht="36.75" customHeight="1" x14ac:dyDescent="0.25">
      <c r="A21" s="93" t="s">
        <v>93</v>
      </c>
      <c r="B21" s="93"/>
      <c r="C21" s="93"/>
      <c r="D21" s="93"/>
      <c r="E21" s="93"/>
      <c r="F21" s="93"/>
      <c r="G21" s="93"/>
      <c r="H21" s="93"/>
      <c r="I21" s="93"/>
      <c r="J21" s="93"/>
    </row>
    <row r="22" spans="1:30" ht="252.75" customHeight="1" x14ac:dyDescent="0.25">
      <c r="A22" s="78" t="s">
        <v>103</v>
      </c>
      <c r="B22" s="78"/>
      <c r="C22" s="78"/>
      <c r="D22" s="78"/>
      <c r="E22" s="78"/>
      <c r="F22" s="78"/>
      <c r="G22" s="78"/>
      <c r="H22" s="78"/>
      <c r="I22" s="78"/>
      <c r="J22" s="78"/>
      <c r="K22" s="1"/>
      <c r="L22" s="1"/>
      <c r="M22" s="1"/>
    </row>
    <row r="24" spans="1:30" ht="202.5" customHeight="1" x14ac:dyDescent="0.25">
      <c r="A24" s="93" t="s">
        <v>96</v>
      </c>
      <c r="B24" s="93"/>
      <c r="C24" s="93"/>
      <c r="D24" s="93"/>
      <c r="E24" s="93"/>
      <c r="F24" s="93"/>
      <c r="G24" s="93"/>
      <c r="H24" s="93"/>
      <c r="I24" s="93"/>
      <c r="J24" s="93"/>
    </row>
    <row r="26" spans="1:30" x14ac:dyDescent="0.25">
      <c r="A26"/>
      <c r="K26" s="7"/>
      <c r="L26" s="7"/>
      <c r="M26" s="7"/>
    </row>
    <row r="27" spans="1:30" x14ac:dyDescent="0.25">
      <c r="A27" s="15" t="s">
        <v>91</v>
      </c>
      <c r="K27" s="7"/>
      <c r="L27" s="7"/>
      <c r="M27" s="7"/>
    </row>
    <row r="28" spans="1:30" x14ac:dyDescent="0.25">
      <c r="A28" s="15" t="s">
        <v>98</v>
      </c>
      <c r="K28" s="7"/>
      <c r="L28" s="7"/>
      <c r="M28" s="7"/>
    </row>
    <row r="29" spans="1:30" x14ac:dyDescent="0.25">
      <c r="A29"/>
      <c r="K29" s="7"/>
      <c r="L29" s="7"/>
      <c r="M29" s="7"/>
    </row>
    <row r="30" spans="1:30" s="48" customFormat="1" x14ac:dyDescent="0.25">
      <c r="B30" s="70"/>
      <c r="C30" s="70"/>
      <c r="D30" s="70"/>
      <c r="E30" s="70"/>
      <c r="F30" s="70"/>
      <c r="G30" s="70"/>
      <c r="H30" s="70"/>
      <c r="I30" s="70"/>
      <c r="J30" s="70"/>
      <c r="K30" s="70"/>
      <c r="L30" s="70"/>
      <c r="M30" s="70"/>
      <c r="N30" s="70"/>
      <c r="O30" s="70"/>
      <c r="P30" s="71"/>
      <c r="Q30" s="71"/>
      <c r="R30" s="72"/>
      <c r="S30" s="72"/>
    </row>
    <row r="31" spans="1:30" x14ac:dyDescent="0.25">
      <c r="A31"/>
      <c r="K31" s="7"/>
      <c r="L31" s="70"/>
      <c r="M31" s="70"/>
      <c r="N31" s="70"/>
      <c r="O31" s="7"/>
      <c r="P31" s="7"/>
      <c r="Q31" s="7"/>
      <c r="AB31" s="7"/>
      <c r="AC31" s="7"/>
      <c r="AD31" s="39"/>
    </row>
    <row r="32" spans="1:30" x14ac:dyDescent="0.25">
      <c r="A32" s="73"/>
      <c r="K32" s="7"/>
      <c r="L32" s="70"/>
      <c r="M32" s="70"/>
      <c r="N32" s="70"/>
      <c r="O32" s="7"/>
      <c r="P32" s="7"/>
      <c r="Q32" s="7"/>
      <c r="AB32" s="7"/>
      <c r="AC32" s="7"/>
      <c r="AD32" s="39"/>
    </row>
    <row r="33" spans="1:30" x14ac:dyDescent="0.25">
      <c r="A33" s="73"/>
      <c r="K33" s="7"/>
      <c r="L33" s="70"/>
      <c r="M33" s="70"/>
      <c r="N33" s="70"/>
      <c r="O33" s="7"/>
      <c r="P33" s="7"/>
      <c r="Q33" s="7"/>
      <c r="AB33" s="7"/>
      <c r="AC33" s="7"/>
      <c r="AD33" s="39"/>
    </row>
    <row r="34" spans="1:30" x14ac:dyDescent="0.25">
      <c r="A34" s="73"/>
      <c r="K34" s="7"/>
      <c r="L34" s="70"/>
      <c r="M34" s="70"/>
      <c r="N34" s="70"/>
      <c r="O34" s="7"/>
      <c r="P34" s="7"/>
      <c r="Q34" s="7"/>
      <c r="T34" s="39"/>
      <c r="U34" s="39"/>
      <c r="V34" s="39"/>
      <c r="AB34" s="7"/>
      <c r="AC34" s="7"/>
      <c r="AD34" s="39"/>
    </row>
    <row r="35" spans="1:30" x14ac:dyDescent="0.25">
      <c r="A35"/>
      <c r="K35" s="7"/>
      <c r="L35" s="70"/>
      <c r="M35" s="70"/>
      <c r="N35" s="70"/>
      <c r="O35" s="7"/>
      <c r="P35" s="7"/>
      <c r="Q35" s="7"/>
      <c r="T35" s="39"/>
      <c r="U35" s="39"/>
      <c r="V35" s="39"/>
      <c r="AB35" s="7"/>
      <c r="AC35" s="7"/>
      <c r="AD35" s="39"/>
    </row>
    <row r="36" spans="1:30" x14ac:dyDescent="0.25">
      <c r="A36"/>
      <c r="K36" s="7"/>
      <c r="L36" s="70"/>
      <c r="M36" s="70"/>
      <c r="N36" s="70"/>
      <c r="O36" s="7"/>
      <c r="P36" s="7"/>
      <c r="Q36" s="7"/>
      <c r="T36" s="39"/>
      <c r="U36" s="39"/>
      <c r="V36" s="39"/>
      <c r="AB36" s="7"/>
      <c r="AC36" s="7"/>
      <c r="AD36" s="39"/>
    </row>
    <row r="37" spans="1:30" x14ac:dyDescent="0.25">
      <c r="A37"/>
      <c r="K37" s="7"/>
      <c r="L37" s="70"/>
      <c r="M37" s="70"/>
      <c r="N37" s="70"/>
      <c r="O37" s="7"/>
      <c r="P37" s="7"/>
      <c r="Q37" s="7"/>
      <c r="T37" s="39"/>
      <c r="U37" s="39"/>
      <c r="V37" s="39"/>
      <c r="AB37" s="7"/>
      <c r="AC37" s="7"/>
      <c r="AD37" s="39"/>
    </row>
    <row r="38" spans="1:30" x14ac:dyDescent="0.25">
      <c r="A38"/>
      <c r="K38" s="7"/>
      <c r="L38" s="70"/>
      <c r="M38" s="70"/>
      <c r="N38" s="70"/>
      <c r="O38" s="7"/>
      <c r="P38" s="7"/>
      <c r="Q38" s="7"/>
      <c r="T38" s="39"/>
      <c r="U38" s="39"/>
      <c r="V38" s="39"/>
      <c r="AB38" s="7"/>
      <c r="AC38" s="7"/>
      <c r="AD38" s="39"/>
    </row>
  </sheetData>
  <mergeCells count="3">
    <mergeCell ref="A24:J24"/>
    <mergeCell ref="A21:J21"/>
    <mergeCell ref="A22:J22"/>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4"/>
  <sheetViews>
    <sheetView zoomScale="90" zoomScaleNormal="90" workbookViewId="0">
      <pane ySplit="3" topLeftCell="A4" activePane="bottomLeft" state="frozen"/>
      <selection pane="bottomLeft" sqref="A1:D2"/>
    </sheetView>
  </sheetViews>
  <sheetFormatPr defaultRowHeight="15" x14ac:dyDescent="0.25"/>
  <cols>
    <col min="1" max="1" width="25.5703125" customWidth="1"/>
    <col min="2" max="2" width="19.85546875" style="7" customWidth="1"/>
    <col min="3" max="3" width="21.42578125" style="7" customWidth="1"/>
    <col min="4" max="4" width="12.42578125" style="7" customWidth="1"/>
    <col min="5" max="10" width="13.7109375" style="7" customWidth="1"/>
    <col min="11" max="11" width="25.7109375" style="7" customWidth="1"/>
    <col min="12" max="12" width="25.85546875" style="7" customWidth="1"/>
  </cols>
  <sheetData>
    <row r="1" spans="1:12" ht="45.75" customHeight="1" x14ac:dyDescent="0.25">
      <c r="A1" s="96" t="s">
        <v>100</v>
      </c>
      <c r="B1" s="96"/>
      <c r="C1" s="96"/>
      <c r="D1" s="75"/>
      <c r="E1" s="94" t="s">
        <v>83</v>
      </c>
      <c r="F1" s="97"/>
      <c r="G1" s="97"/>
      <c r="H1" s="97"/>
      <c r="I1" s="97"/>
      <c r="J1" s="95"/>
      <c r="K1" s="84" t="s">
        <v>84</v>
      </c>
      <c r="L1" s="84"/>
    </row>
    <row r="2" spans="1:12" ht="45.75" customHeight="1" x14ac:dyDescent="0.25">
      <c r="A2" s="92"/>
      <c r="B2" s="92"/>
      <c r="C2" s="92"/>
      <c r="D2" s="76"/>
      <c r="E2" s="79" t="s">
        <v>81</v>
      </c>
      <c r="F2" s="79"/>
      <c r="G2" s="79"/>
      <c r="H2" s="79"/>
      <c r="I2" s="94" t="s">
        <v>82</v>
      </c>
      <c r="J2" s="95"/>
      <c r="K2" s="84"/>
      <c r="L2" s="84"/>
    </row>
    <row r="3" spans="1:12" s="1" customFormat="1" ht="75" customHeight="1" x14ac:dyDescent="0.25">
      <c r="A3" s="17" t="s">
        <v>28</v>
      </c>
      <c r="B3" s="68" t="s">
        <v>63</v>
      </c>
      <c r="C3" s="68" t="s">
        <v>77</v>
      </c>
      <c r="D3" s="68" t="s">
        <v>78</v>
      </c>
      <c r="E3" s="42" t="s">
        <v>86</v>
      </c>
      <c r="F3" s="42" t="s">
        <v>89</v>
      </c>
      <c r="G3" s="13" t="s">
        <v>79</v>
      </c>
      <c r="H3" s="13" t="s">
        <v>80</v>
      </c>
      <c r="I3" s="69" t="s">
        <v>87</v>
      </c>
      <c r="J3" s="69" t="s">
        <v>90</v>
      </c>
      <c r="K3" s="21" t="s">
        <v>88</v>
      </c>
      <c r="L3" s="21" t="s">
        <v>85</v>
      </c>
    </row>
    <row r="4" spans="1:12" x14ac:dyDescent="0.25">
      <c r="A4" s="2" t="s">
        <v>0</v>
      </c>
      <c r="B4" s="63">
        <f t="shared" ref="B4:C4" si="0">SUM(B5:B28)</f>
        <v>9486</v>
      </c>
      <c r="C4" s="63">
        <f t="shared" si="0"/>
        <v>7996</v>
      </c>
      <c r="D4" s="64">
        <f>SUM(C4/B4)</f>
        <v>0.84292641787897959</v>
      </c>
      <c r="E4" s="44">
        <v>5775</v>
      </c>
      <c r="F4" s="66">
        <f>SUM(E4/C4)</f>
        <v>0.72223611805902954</v>
      </c>
      <c r="G4" s="65">
        <v>2950</v>
      </c>
      <c r="H4" s="65">
        <v>2825</v>
      </c>
      <c r="I4" s="43">
        <v>2221</v>
      </c>
      <c r="J4" s="67">
        <f>SUM(I4/C4)</f>
        <v>0.27776388194097046</v>
      </c>
      <c r="K4" s="22">
        <v>2782</v>
      </c>
      <c r="L4" s="22">
        <v>2630</v>
      </c>
    </row>
    <row r="5" spans="1:12" x14ac:dyDescent="0.25">
      <c r="A5" s="3" t="s">
        <v>1</v>
      </c>
      <c r="B5" s="63">
        <v>214</v>
      </c>
      <c r="C5" s="63">
        <v>188</v>
      </c>
      <c r="D5" s="64">
        <f t="shared" ref="D5:D28" si="1">SUM(C5/B5)</f>
        <v>0.87850467289719625</v>
      </c>
      <c r="E5" s="43">
        <v>148</v>
      </c>
      <c r="F5" s="66">
        <f t="shared" ref="F5:F28" si="2">SUM(E5/C5)</f>
        <v>0.78723404255319152</v>
      </c>
      <c r="G5" s="10">
        <v>82</v>
      </c>
      <c r="H5" s="10">
        <v>66</v>
      </c>
      <c r="I5" s="43">
        <v>40</v>
      </c>
      <c r="J5" s="67">
        <f t="shared" ref="J5:J27" si="3">SUM(I5/C5)</f>
        <v>0.21276595744680851</v>
      </c>
      <c r="K5" s="22">
        <v>88</v>
      </c>
      <c r="L5" s="22">
        <v>53</v>
      </c>
    </row>
    <row r="6" spans="1:12" x14ac:dyDescent="0.25">
      <c r="A6" s="3" t="s">
        <v>2</v>
      </c>
      <c r="B6" s="63">
        <v>943</v>
      </c>
      <c r="C6" s="63">
        <v>800</v>
      </c>
      <c r="D6" s="64">
        <f t="shared" si="1"/>
        <v>0.84835630965005304</v>
      </c>
      <c r="E6" s="43">
        <v>583</v>
      </c>
      <c r="F6" s="66">
        <f t="shared" si="2"/>
        <v>0.72875000000000001</v>
      </c>
      <c r="G6" s="10">
        <v>370</v>
      </c>
      <c r="H6" s="10">
        <v>213</v>
      </c>
      <c r="I6" s="43">
        <v>217</v>
      </c>
      <c r="J6" s="67">
        <f t="shared" si="3"/>
        <v>0.27124999999999999</v>
      </c>
      <c r="K6" s="22">
        <v>353</v>
      </c>
      <c r="L6" s="22">
        <v>211</v>
      </c>
    </row>
    <row r="7" spans="1:12" x14ac:dyDescent="0.25">
      <c r="A7" s="3" t="s">
        <v>3</v>
      </c>
      <c r="B7" s="63">
        <v>367</v>
      </c>
      <c r="C7" s="63">
        <v>266</v>
      </c>
      <c r="D7" s="64">
        <f t="shared" si="1"/>
        <v>0.72479564032697552</v>
      </c>
      <c r="E7" s="43">
        <v>218</v>
      </c>
      <c r="F7" s="66">
        <f t="shared" si="2"/>
        <v>0.81954887218045114</v>
      </c>
      <c r="G7" s="10">
        <v>73</v>
      </c>
      <c r="H7" s="10">
        <v>145</v>
      </c>
      <c r="I7" s="43">
        <v>48</v>
      </c>
      <c r="J7" s="67">
        <f t="shared" si="3"/>
        <v>0.18045112781954886</v>
      </c>
      <c r="K7" s="22">
        <v>38</v>
      </c>
      <c r="L7" s="22">
        <v>37</v>
      </c>
    </row>
    <row r="8" spans="1:12" x14ac:dyDescent="0.25">
      <c r="A8" s="3" t="s">
        <v>4</v>
      </c>
      <c r="B8" s="63">
        <v>1101</v>
      </c>
      <c r="C8" s="63">
        <v>936</v>
      </c>
      <c r="D8" s="64">
        <f t="shared" si="1"/>
        <v>0.85013623978201636</v>
      </c>
      <c r="E8" s="43">
        <v>743</v>
      </c>
      <c r="F8" s="66">
        <f t="shared" si="2"/>
        <v>0.79380341880341876</v>
      </c>
      <c r="G8" s="10">
        <v>301</v>
      </c>
      <c r="H8" s="10">
        <v>442</v>
      </c>
      <c r="I8" s="43">
        <v>193</v>
      </c>
      <c r="J8" s="67">
        <f t="shared" si="3"/>
        <v>0.20619658119658119</v>
      </c>
      <c r="K8" s="22">
        <v>285</v>
      </c>
      <c r="L8" s="22">
        <v>433</v>
      </c>
    </row>
    <row r="9" spans="1:12" x14ac:dyDescent="0.25">
      <c r="A9" s="3" t="s">
        <v>5</v>
      </c>
      <c r="B9" s="63">
        <v>317</v>
      </c>
      <c r="C9" s="63">
        <v>273</v>
      </c>
      <c r="D9" s="64">
        <f t="shared" si="1"/>
        <v>0.86119873817034698</v>
      </c>
      <c r="E9" s="43">
        <v>205</v>
      </c>
      <c r="F9" s="66">
        <f t="shared" si="2"/>
        <v>0.75091575091575091</v>
      </c>
      <c r="G9" s="10">
        <v>124</v>
      </c>
      <c r="H9" s="10">
        <v>81</v>
      </c>
      <c r="I9" s="43">
        <v>68</v>
      </c>
      <c r="J9" s="67">
        <f t="shared" si="3"/>
        <v>0.24908424908424909</v>
      </c>
      <c r="K9" s="22">
        <v>113</v>
      </c>
      <c r="L9" s="22">
        <v>81</v>
      </c>
    </row>
    <row r="10" spans="1:12" x14ac:dyDescent="0.25">
      <c r="A10" s="3" t="s">
        <v>6</v>
      </c>
      <c r="B10" s="63">
        <v>90</v>
      </c>
      <c r="C10" s="63">
        <v>75</v>
      </c>
      <c r="D10" s="64">
        <f t="shared" si="1"/>
        <v>0.83333333333333337</v>
      </c>
      <c r="E10" s="43">
        <v>59</v>
      </c>
      <c r="F10" s="66">
        <f t="shared" si="2"/>
        <v>0.78666666666666663</v>
      </c>
      <c r="G10" s="10">
        <v>31</v>
      </c>
      <c r="H10" s="10">
        <v>28</v>
      </c>
      <c r="I10" s="43">
        <v>16</v>
      </c>
      <c r="J10" s="67">
        <f t="shared" si="3"/>
        <v>0.21333333333333335</v>
      </c>
      <c r="K10" s="22">
        <v>29</v>
      </c>
      <c r="L10" s="22">
        <v>28</v>
      </c>
    </row>
    <row r="11" spans="1:12" x14ac:dyDescent="0.25">
      <c r="A11" s="3" t="s">
        <v>7</v>
      </c>
      <c r="B11" s="63">
        <v>372</v>
      </c>
      <c r="C11" s="63">
        <v>342</v>
      </c>
      <c r="D11" s="64">
        <f t="shared" si="1"/>
        <v>0.91935483870967738</v>
      </c>
      <c r="E11" s="43">
        <v>203</v>
      </c>
      <c r="F11" s="66">
        <f t="shared" si="2"/>
        <v>0.5935672514619883</v>
      </c>
      <c r="G11" s="10">
        <v>89</v>
      </c>
      <c r="H11" s="10">
        <v>114</v>
      </c>
      <c r="I11" s="43">
        <v>139</v>
      </c>
      <c r="J11" s="67">
        <f t="shared" si="3"/>
        <v>0.4064327485380117</v>
      </c>
      <c r="K11" s="22">
        <v>84</v>
      </c>
      <c r="L11" s="22">
        <v>112</v>
      </c>
    </row>
    <row r="12" spans="1:12" x14ac:dyDescent="0.25">
      <c r="A12" s="3" t="s">
        <v>8</v>
      </c>
      <c r="B12" s="63">
        <v>178</v>
      </c>
      <c r="C12" s="63">
        <v>155</v>
      </c>
      <c r="D12" s="64">
        <f t="shared" si="1"/>
        <v>0.8707865168539326</v>
      </c>
      <c r="E12" s="43">
        <v>109</v>
      </c>
      <c r="F12" s="66">
        <f t="shared" si="2"/>
        <v>0.70322580645161292</v>
      </c>
      <c r="G12" s="10">
        <v>71</v>
      </c>
      <c r="H12" s="10">
        <v>38</v>
      </c>
      <c r="I12" s="43">
        <v>46</v>
      </c>
      <c r="J12" s="67">
        <f t="shared" si="3"/>
        <v>0.29677419354838708</v>
      </c>
      <c r="K12" s="22">
        <v>68</v>
      </c>
      <c r="L12" s="22">
        <v>38</v>
      </c>
    </row>
    <row r="13" spans="1:12" x14ac:dyDescent="0.25">
      <c r="A13" s="3" t="s">
        <v>9</v>
      </c>
      <c r="B13" s="63">
        <v>337</v>
      </c>
      <c r="C13" s="63">
        <v>292</v>
      </c>
      <c r="D13" s="64">
        <f t="shared" si="1"/>
        <v>0.86646884272997038</v>
      </c>
      <c r="E13" s="43">
        <v>204</v>
      </c>
      <c r="F13" s="66">
        <f t="shared" si="2"/>
        <v>0.69863013698630139</v>
      </c>
      <c r="G13" s="10">
        <v>109</v>
      </c>
      <c r="H13" s="10">
        <v>95</v>
      </c>
      <c r="I13" s="43">
        <v>88</v>
      </c>
      <c r="J13" s="67">
        <f t="shared" si="3"/>
        <v>0.30136986301369861</v>
      </c>
      <c r="K13" s="22">
        <v>107</v>
      </c>
      <c r="L13" s="22">
        <v>94</v>
      </c>
    </row>
    <row r="14" spans="1:12" x14ac:dyDescent="0.25">
      <c r="A14" s="3" t="s">
        <v>10</v>
      </c>
      <c r="B14" s="63">
        <v>59</v>
      </c>
      <c r="C14" s="63">
        <v>49</v>
      </c>
      <c r="D14" s="64">
        <f t="shared" si="1"/>
        <v>0.83050847457627119</v>
      </c>
      <c r="E14" s="43" t="s">
        <v>60</v>
      </c>
      <c r="F14" s="66" t="s">
        <v>60</v>
      </c>
      <c r="G14" s="10" t="s">
        <v>60</v>
      </c>
      <c r="H14" s="10">
        <v>27</v>
      </c>
      <c r="I14" s="43" t="s">
        <v>60</v>
      </c>
      <c r="J14" s="67" t="s">
        <v>60</v>
      </c>
      <c r="K14" s="22" t="s">
        <v>60</v>
      </c>
      <c r="L14" s="22">
        <v>21</v>
      </c>
    </row>
    <row r="15" spans="1:12" x14ac:dyDescent="0.25">
      <c r="A15" s="3" t="s">
        <v>11</v>
      </c>
      <c r="B15" s="63">
        <v>1209</v>
      </c>
      <c r="C15" s="63">
        <v>1098</v>
      </c>
      <c r="D15" s="64">
        <f t="shared" si="1"/>
        <v>0.90818858560794047</v>
      </c>
      <c r="E15" s="43">
        <v>712</v>
      </c>
      <c r="F15" s="66">
        <f t="shared" si="2"/>
        <v>0.64845173041894355</v>
      </c>
      <c r="G15" s="10">
        <v>294</v>
      </c>
      <c r="H15" s="10">
        <v>418</v>
      </c>
      <c r="I15" s="43">
        <v>386</v>
      </c>
      <c r="J15" s="67">
        <f t="shared" si="3"/>
        <v>0.35154826958105645</v>
      </c>
      <c r="K15" s="22">
        <v>276</v>
      </c>
      <c r="L15" s="22">
        <v>418</v>
      </c>
    </row>
    <row r="16" spans="1:12" x14ac:dyDescent="0.25">
      <c r="A16" s="3" t="s">
        <v>12</v>
      </c>
      <c r="B16" s="63">
        <v>122</v>
      </c>
      <c r="C16" s="63">
        <v>100</v>
      </c>
      <c r="D16" s="64">
        <f t="shared" si="1"/>
        <v>0.81967213114754101</v>
      </c>
      <c r="E16" s="43">
        <v>67</v>
      </c>
      <c r="F16" s="66">
        <f t="shared" si="2"/>
        <v>0.67</v>
      </c>
      <c r="G16" s="10">
        <v>49</v>
      </c>
      <c r="H16" s="10">
        <v>18</v>
      </c>
      <c r="I16" s="43">
        <v>33</v>
      </c>
      <c r="J16" s="67">
        <f t="shared" si="3"/>
        <v>0.33</v>
      </c>
      <c r="K16" s="22">
        <v>45</v>
      </c>
      <c r="L16" s="22">
        <v>18</v>
      </c>
    </row>
    <row r="17" spans="1:13" x14ac:dyDescent="0.25">
      <c r="A17" s="3" t="s">
        <v>13</v>
      </c>
      <c r="B17" s="63">
        <v>758</v>
      </c>
      <c r="C17" s="63">
        <v>462</v>
      </c>
      <c r="D17" s="64">
        <f t="shared" si="1"/>
        <v>0.60949868073878632</v>
      </c>
      <c r="E17" s="43">
        <v>371</v>
      </c>
      <c r="F17" s="66">
        <f t="shared" si="2"/>
        <v>0.80303030303030298</v>
      </c>
      <c r="G17" s="10">
        <v>289</v>
      </c>
      <c r="H17" s="10">
        <v>82</v>
      </c>
      <c r="I17" s="43">
        <v>91</v>
      </c>
      <c r="J17" s="67">
        <f t="shared" si="3"/>
        <v>0.19696969696969696</v>
      </c>
      <c r="K17" s="22">
        <v>280</v>
      </c>
      <c r="L17" s="22">
        <v>82</v>
      </c>
    </row>
    <row r="18" spans="1:13" x14ac:dyDescent="0.25">
      <c r="A18" s="3" t="s">
        <v>14</v>
      </c>
      <c r="B18" s="63">
        <v>542</v>
      </c>
      <c r="C18" s="63">
        <v>476</v>
      </c>
      <c r="D18" s="64">
        <f t="shared" si="1"/>
        <v>0.87822878228782286</v>
      </c>
      <c r="E18" s="43">
        <v>349</v>
      </c>
      <c r="F18" s="66">
        <f t="shared" si="2"/>
        <v>0.73319327731092432</v>
      </c>
      <c r="G18" s="10">
        <v>180</v>
      </c>
      <c r="H18" s="10">
        <v>169</v>
      </c>
      <c r="I18" s="43">
        <v>127</v>
      </c>
      <c r="J18" s="67">
        <f t="shared" si="3"/>
        <v>0.26680672268907563</v>
      </c>
      <c r="K18" s="22">
        <v>173</v>
      </c>
      <c r="L18" s="22">
        <v>166</v>
      </c>
    </row>
    <row r="19" spans="1:13" x14ac:dyDescent="0.25">
      <c r="A19" s="3" t="s">
        <v>15</v>
      </c>
      <c r="B19" s="63">
        <v>41</v>
      </c>
      <c r="C19" s="63">
        <v>33</v>
      </c>
      <c r="D19" s="64">
        <f t="shared" si="1"/>
        <v>0.80487804878048785</v>
      </c>
      <c r="E19" s="43">
        <v>23</v>
      </c>
      <c r="F19" s="66">
        <f t="shared" si="2"/>
        <v>0.69696969696969702</v>
      </c>
      <c r="G19" s="10" t="s">
        <v>60</v>
      </c>
      <c r="H19" s="10" t="s">
        <v>60</v>
      </c>
      <c r="I19" s="43">
        <v>10</v>
      </c>
      <c r="J19" s="67">
        <f t="shared" si="3"/>
        <v>0.30303030303030304</v>
      </c>
      <c r="K19" s="22" t="s">
        <v>60</v>
      </c>
      <c r="L19" s="22">
        <v>16</v>
      </c>
    </row>
    <row r="20" spans="1:13" x14ac:dyDescent="0.25">
      <c r="A20" s="3" t="s">
        <v>16</v>
      </c>
      <c r="B20" s="63">
        <v>682</v>
      </c>
      <c r="C20" s="63">
        <v>606</v>
      </c>
      <c r="D20" s="64">
        <f t="shared" si="1"/>
        <v>0.88856304985337242</v>
      </c>
      <c r="E20" s="43">
        <v>408</v>
      </c>
      <c r="F20" s="66">
        <f t="shared" si="2"/>
        <v>0.67326732673267331</v>
      </c>
      <c r="G20" s="10">
        <v>181</v>
      </c>
      <c r="H20" s="10">
        <v>227</v>
      </c>
      <c r="I20" s="43">
        <v>198</v>
      </c>
      <c r="J20" s="67">
        <f t="shared" si="3"/>
        <v>0.32673267326732675</v>
      </c>
      <c r="K20" s="22">
        <v>174</v>
      </c>
      <c r="L20" s="22">
        <v>220</v>
      </c>
    </row>
    <row r="21" spans="1:13" x14ac:dyDescent="0.25">
      <c r="A21" s="3" t="s">
        <v>17</v>
      </c>
      <c r="B21" s="63">
        <v>712</v>
      </c>
      <c r="C21" s="63">
        <v>612</v>
      </c>
      <c r="D21" s="64">
        <f t="shared" si="1"/>
        <v>0.8595505617977528</v>
      </c>
      <c r="E21" s="43">
        <v>453</v>
      </c>
      <c r="F21" s="66">
        <f t="shared" si="2"/>
        <v>0.74019607843137258</v>
      </c>
      <c r="G21" s="10">
        <v>171</v>
      </c>
      <c r="H21" s="10">
        <v>282</v>
      </c>
      <c r="I21" s="43">
        <v>159</v>
      </c>
      <c r="J21" s="67">
        <f t="shared" si="3"/>
        <v>0.25980392156862747</v>
      </c>
      <c r="K21" s="22">
        <v>156</v>
      </c>
      <c r="L21" s="22">
        <v>253</v>
      </c>
    </row>
    <row r="22" spans="1:13" x14ac:dyDescent="0.25">
      <c r="A22" s="3" t="s">
        <v>18</v>
      </c>
      <c r="B22" s="63">
        <v>146</v>
      </c>
      <c r="C22" s="63">
        <v>120</v>
      </c>
      <c r="D22" s="64">
        <f t="shared" si="1"/>
        <v>0.82191780821917804</v>
      </c>
      <c r="E22" s="43">
        <v>85</v>
      </c>
      <c r="F22" s="66">
        <f t="shared" si="2"/>
        <v>0.70833333333333337</v>
      </c>
      <c r="G22" s="10">
        <v>47</v>
      </c>
      <c r="H22" s="10">
        <v>38</v>
      </c>
      <c r="I22" s="43">
        <v>35</v>
      </c>
      <c r="J22" s="67">
        <f t="shared" si="3"/>
        <v>0.29166666666666669</v>
      </c>
      <c r="K22" s="22">
        <v>39</v>
      </c>
      <c r="L22" s="22">
        <v>38</v>
      </c>
    </row>
    <row r="23" spans="1:13" x14ac:dyDescent="0.25">
      <c r="A23" s="3" t="s">
        <v>19</v>
      </c>
      <c r="B23" s="63">
        <v>313</v>
      </c>
      <c r="C23" s="63">
        <v>276</v>
      </c>
      <c r="D23" s="64">
        <f t="shared" si="1"/>
        <v>0.88178913738019171</v>
      </c>
      <c r="E23" s="43">
        <v>189</v>
      </c>
      <c r="F23" s="66">
        <f t="shared" si="2"/>
        <v>0.68478260869565222</v>
      </c>
      <c r="G23" s="10">
        <v>126</v>
      </c>
      <c r="H23" s="10">
        <v>63</v>
      </c>
      <c r="I23" s="43">
        <v>87</v>
      </c>
      <c r="J23" s="67">
        <f t="shared" si="3"/>
        <v>0.31521739130434784</v>
      </c>
      <c r="K23" s="22">
        <v>123</v>
      </c>
      <c r="L23" s="22">
        <v>62</v>
      </c>
    </row>
    <row r="24" spans="1:13" x14ac:dyDescent="0.25">
      <c r="A24" s="3" t="s">
        <v>20</v>
      </c>
      <c r="B24" s="63">
        <v>47</v>
      </c>
      <c r="C24" s="63">
        <v>40</v>
      </c>
      <c r="D24" s="64">
        <f t="shared" si="1"/>
        <v>0.85106382978723405</v>
      </c>
      <c r="E24" s="43" t="s">
        <v>60</v>
      </c>
      <c r="F24" s="66" t="s">
        <v>60</v>
      </c>
      <c r="G24" s="10">
        <v>22</v>
      </c>
      <c r="H24" s="10" t="s">
        <v>60</v>
      </c>
      <c r="I24" s="43" t="s">
        <v>60</v>
      </c>
      <c r="J24" s="67" t="s">
        <v>60</v>
      </c>
      <c r="K24" s="22">
        <v>21</v>
      </c>
      <c r="L24" s="22">
        <v>12</v>
      </c>
    </row>
    <row r="25" spans="1:13" x14ac:dyDescent="0.25">
      <c r="A25" s="3" t="s">
        <v>21</v>
      </c>
      <c r="B25" s="63">
        <v>85</v>
      </c>
      <c r="C25" s="63">
        <v>68</v>
      </c>
      <c r="D25" s="64">
        <f t="shared" si="1"/>
        <v>0.8</v>
      </c>
      <c r="E25" s="43">
        <v>49</v>
      </c>
      <c r="F25" s="66">
        <f t="shared" si="2"/>
        <v>0.72058823529411764</v>
      </c>
      <c r="G25" s="10">
        <v>26</v>
      </c>
      <c r="H25" s="10">
        <v>23</v>
      </c>
      <c r="I25" s="43">
        <v>19</v>
      </c>
      <c r="J25" s="67">
        <f t="shared" si="3"/>
        <v>0.27941176470588236</v>
      </c>
      <c r="K25" s="22">
        <v>25</v>
      </c>
      <c r="L25" s="22">
        <v>23</v>
      </c>
    </row>
    <row r="26" spans="1:13" x14ac:dyDescent="0.25">
      <c r="A26" s="3" t="s">
        <v>22</v>
      </c>
      <c r="B26" s="63">
        <v>552</v>
      </c>
      <c r="C26" s="63">
        <v>468</v>
      </c>
      <c r="D26" s="64">
        <f t="shared" si="1"/>
        <v>0.84782608695652173</v>
      </c>
      <c r="E26" s="43">
        <v>326</v>
      </c>
      <c r="F26" s="66">
        <f t="shared" si="2"/>
        <v>0.69658119658119655</v>
      </c>
      <c r="G26" s="10">
        <v>239</v>
      </c>
      <c r="H26" s="10">
        <v>87</v>
      </c>
      <c r="I26" s="43">
        <v>142</v>
      </c>
      <c r="J26" s="67">
        <f t="shared" si="3"/>
        <v>0.3034188034188034</v>
      </c>
      <c r="K26" s="22">
        <v>232</v>
      </c>
      <c r="L26" s="22">
        <v>86</v>
      </c>
    </row>
    <row r="27" spans="1:13" x14ac:dyDescent="0.25">
      <c r="A27" s="3" t="s">
        <v>23</v>
      </c>
      <c r="B27" s="63">
        <v>175</v>
      </c>
      <c r="C27" s="63">
        <v>157</v>
      </c>
      <c r="D27" s="64">
        <f t="shared" si="1"/>
        <v>0.89714285714285713</v>
      </c>
      <c r="E27" s="43">
        <v>117</v>
      </c>
      <c r="F27" s="66">
        <f t="shared" si="2"/>
        <v>0.74522292993630568</v>
      </c>
      <c r="G27" s="10">
        <v>35</v>
      </c>
      <c r="H27" s="10">
        <v>82</v>
      </c>
      <c r="I27" s="43">
        <v>40</v>
      </c>
      <c r="J27" s="67">
        <f t="shared" si="3"/>
        <v>0.25477707006369427</v>
      </c>
      <c r="K27" s="22">
        <v>36</v>
      </c>
      <c r="L27" s="22">
        <v>72</v>
      </c>
    </row>
    <row r="28" spans="1:13" x14ac:dyDescent="0.25">
      <c r="A28" s="3" t="s">
        <v>24</v>
      </c>
      <c r="B28" s="63">
        <v>124</v>
      </c>
      <c r="C28" s="63">
        <v>104</v>
      </c>
      <c r="D28" s="64">
        <f t="shared" si="1"/>
        <v>0.83870967741935487</v>
      </c>
      <c r="E28" s="43">
        <v>76</v>
      </c>
      <c r="F28" s="66">
        <f t="shared" si="2"/>
        <v>0.73076923076923073</v>
      </c>
      <c r="G28" s="10">
        <v>20</v>
      </c>
      <c r="H28" s="10">
        <v>56</v>
      </c>
      <c r="I28" s="43">
        <v>28</v>
      </c>
      <c r="J28" s="67">
        <f>SUM(I28/C28)</f>
        <v>0.26923076923076922</v>
      </c>
      <c r="K28" s="22">
        <v>19</v>
      </c>
      <c r="L28" s="22">
        <v>56</v>
      </c>
    </row>
    <row r="31" spans="1:13" ht="35.25" customHeight="1" x14ac:dyDescent="0.25">
      <c r="A31" s="77" t="s">
        <v>97</v>
      </c>
      <c r="B31" s="77"/>
      <c r="C31" s="77"/>
      <c r="D31" s="77"/>
      <c r="E31" s="77"/>
      <c r="F31" s="77"/>
      <c r="G31" s="77"/>
      <c r="H31" s="77"/>
      <c r="I31" s="77"/>
      <c r="J31" s="77"/>
      <c r="K31" s="77"/>
      <c r="L31" s="77"/>
      <c r="M31" s="74"/>
    </row>
    <row r="32" spans="1:13" x14ac:dyDescent="0.25">
      <c r="M32" s="7"/>
    </row>
    <row r="33" spans="1:30" x14ac:dyDescent="0.25">
      <c r="A33" s="15" t="s">
        <v>91</v>
      </c>
      <c r="M33" s="7"/>
    </row>
    <row r="34" spans="1:30" x14ac:dyDescent="0.25">
      <c r="A34" s="15" t="s">
        <v>98</v>
      </c>
      <c r="M34" s="7"/>
    </row>
    <row r="35" spans="1:30" x14ac:dyDescent="0.25">
      <c r="M35" s="7"/>
    </row>
    <row r="36" spans="1:30" s="48" customFormat="1" x14ac:dyDescent="0.25">
      <c r="B36" s="70"/>
      <c r="C36" s="70"/>
      <c r="D36" s="70"/>
      <c r="E36" s="70"/>
      <c r="F36" s="70"/>
      <c r="G36" s="70"/>
      <c r="H36" s="70"/>
      <c r="I36" s="70"/>
      <c r="J36" s="70"/>
      <c r="K36" s="70"/>
      <c r="L36" s="70"/>
      <c r="M36" s="70"/>
      <c r="N36" s="70"/>
      <c r="O36" s="70"/>
      <c r="P36" s="71"/>
      <c r="Q36" s="71"/>
      <c r="R36" s="72"/>
      <c r="S36" s="72"/>
    </row>
    <row r="37" spans="1:30" x14ac:dyDescent="0.25">
      <c r="L37" s="70"/>
      <c r="M37" s="70"/>
      <c r="N37" s="70"/>
      <c r="O37" s="7"/>
      <c r="P37" s="7"/>
      <c r="Q37" s="7"/>
      <c r="AB37" s="7"/>
      <c r="AC37" s="7"/>
      <c r="AD37" s="39"/>
    </row>
    <row r="38" spans="1:30" x14ac:dyDescent="0.25">
      <c r="A38" s="73"/>
      <c r="L38" s="70"/>
      <c r="M38" s="70"/>
      <c r="N38" s="70"/>
      <c r="O38" s="7"/>
      <c r="P38" s="7"/>
      <c r="Q38" s="7"/>
      <c r="AB38" s="7"/>
      <c r="AC38" s="7"/>
      <c r="AD38" s="39"/>
    </row>
    <row r="39" spans="1:30" x14ac:dyDescent="0.25">
      <c r="A39" s="73"/>
      <c r="L39" s="70"/>
      <c r="M39" s="70"/>
      <c r="N39" s="70"/>
      <c r="O39" s="7"/>
      <c r="P39" s="7"/>
      <c r="Q39" s="7"/>
      <c r="AB39" s="7"/>
      <c r="AC39" s="7"/>
      <c r="AD39" s="39"/>
    </row>
    <row r="40" spans="1:30" x14ac:dyDescent="0.25">
      <c r="A40" s="73"/>
      <c r="L40" s="70"/>
      <c r="M40" s="70"/>
      <c r="N40" s="70"/>
      <c r="O40" s="7"/>
      <c r="P40" s="7"/>
      <c r="Q40" s="7"/>
      <c r="T40" s="39"/>
      <c r="U40" s="39"/>
      <c r="V40" s="39"/>
      <c r="AB40" s="7"/>
      <c r="AC40" s="7"/>
      <c r="AD40" s="39"/>
    </row>
    <row r="41" spans="1:30" x14ac:dyDescent="0.25">
      <c r="L41" s="70"/>
      <c r="M41" s="70"/>
      <c r="N41" s="70"/>
      <c r="O41" s="7"/>
      <c r="P41" s="7"/>
      <c r="Q41" s="7"/>
      <c r="T41" s="39"/>
      <c r="U41" s="39"/>
      <c r="V41" s="39"/>
      <c r="AB41" s="7"/>
      <c r="AC41" s="7"/>
      <c r="AD41" s="39"/>
    </row>
    <row r="42" spans="1:30" x14ac:dyDescent="0.25">
      <c r="L42" s="70"/>
      <c r="M42" s="70"/>
      <c r="N42" s="70"/>
      <c r="O42" s="7"/>
      <c r="P42" s="7"/>
      <c r="Q42" s="7"/>
      <c r="T42" s="39"/>
      <c r="U42" s="39"/>
      <c r="V42" s="39"/>
      <c r="AB42" s="7"/>
      <c r="AC42" s="7"/>
      <c r="AD42" s="39"/>
    </row>
    <row r="43" spans="1:30" x14ac:dyDescent="0.25">
      <c r="L43" s="70"/>
      <c r="M43" s="70"/>
      <c r="N43" s="70"/>
      <c r="O43" s="7"/>
      <c r="P43" s="7"/>
      <c r="Q43" s="7"/>
      <c r="T43" s="39"/>
      <c r="U43" s="39"/>
      <c r="V43" s="39"/>
      <c r="AB43" s="7"/>
      <c r="AC43" s="7"/>
      <c r="AD43" s="39"/>
    </row>
    <row r="44" spans="1:30" x14ac:dyDescent="0.25">
      <c r="L44" s="70"/>
      <c r="M44" s="70"/>
      <c r="N44" s="70"/>
      <c r="O44" s="7"/>
      <c r="P44" s="7"/>
      <c r="Q44" s="7"/>
      <c r="T44" s="39"/>
      <c r="U44" s="39"/>
      <c r="V44" s="39"/>
      <c r="AB44" s="7"/>
      <c r="AC44" s="7"/>
      <c r="AD44" s="39"/>
    </row>
  </sheetData>
  <mergeCells count="6">
    <mergeCell ref="A31:L31"/>
    <mergeCell ref="K1:L2"/>
    <mergeCell ref="I2:J2"/>
    <mergeCell ref="A1:D2"/>
    <mergeCell ref="E1:J1"/>
    <mergeCell ref="E2:H2"/>
  </mergeCells>
  <pageMargins left="0.7" right="0.7"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2017-2018 All Grade Levels</vt:lpstr>
      <vt:lpstr>12th Grade Academic Career</vt:lpstr>
      <vt:lpstr>Courses and Credits Offered</vt:lpstr>
      <vt:lpstr>12th Grade College Enrollment</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Ann Kellogg</cp:lastModifiedBy>
  <cp:lastPrinted>2019-12-02T13:43:48Z</cp:lastPrinted>
  <dcterms:created xsi:type="dcterms:W3CDTF">2019-10-29T21:52:09Z</dcterms:created>
  <dcterms:modified xsi:type="dcterms:W3CDTF">2021-02-10T14:32:47Z</dcterms:modified>
</cp:coreProperties>
</file>