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A MLDSC\Center Output\Output\Annual_4_DLS\Output 79_DLS Dual Enrollment_2022\"/>
    </mc:Choice>
  </mc:AlternateContent>
  <bookViews>
    <workbookView xWindow="0" yWindow="0" windowWidth="28770" windowHeight="8775" tabRatio="760"/>
  </bookViews>
  <sheets>
    <sheet name="Overview" sheetId="15" r:id="rId1"/>
    <sheet name="2020-2021 All Grade Levels" sheetId="14" r:id="rId2"/>
    <sheet name="12th Grade Academic Career" sheetId="11" r:id="rId3"/>
    <sheet name="Courses and Credits Offered" sheetId="2" r:id="rId4"/>
    <sheet name="12th Grade College Enrollment" sheetId="1" r:id="rId5"/>
  </sheets>
  <definedNames>
    <definedName name="_2pfwfs1xg579" localSheetId="3">'Courses and Credits Offered'!#REF!</definedName>
    <definedName name="_2sbb7n4691r5" localSheetId="3">'Courses and Credits Offered'!#REF!</definedName>
    <definedName name="_3nnsah7e4j57" localSheetId="3">'Courses and Credits Offered'!#REF!</definedName>
    <definedName name="_55lo0vcp4kgm" localSheetId="3">'Courses and Credits Offered'!#REF!</definedName>
    <definedName name="_83pkj5j5fct4" localSheetId="3">'Courses and Credits Offered'!#REF!</definedName>
    <definedName name="_8r2nuicym8y8" localSheetId="3">'Courses and Credits Offered'!#REF!</definedName>
    <definedName name="_93crb2b89dxz" localSheetId="3">'Courses and Credits Offered'!#REF!</definedName>
    <definedName name="_9rm3fsxdmyxm" localSheetId="3">'Courses and Credits Offered'!#REF!</definedName>
    <definedName name="_bgojmkzbywtf" localSheetId="3">'Courses and Credits Offered'!#REF!</definedName>
    <definedName name="_dfpx2rwipy2b" localSheetId="3">'Courses and Credits Offered'!#REF!</definedName>
    <definedName name="_ev905hm9jlz9" localSheetId="3">'Courses and Credits Offered'!#REF!</definedName>
    <definedName name="_exf09sywtx98" localSheetId="3">'Courses and Credits Offered'!#REF!</definedName>
    <definedName name="_xlnm._FilterDatabase" localSheetId="3" hidden="1">'Courses and Credits Offered'!$A$1:$J$5</definedName>
    <definedName name="_j7ng6n4m88b4" localSheetId="3">'Courses and Credits Offered'!#REF!</definedName>
    <definedName name="_k0h0uy4ub7v5" localSheetId="3">'Courses and Credits Offered'!#REF!</definedName>
    <definedName name="_kldf816cr27h" localSheetId="3">'Courses and Credits Offered'!#REF!</definedName>
    <definedName name="_lk6vmyftjymp" localSheetId="3">'Courses and Credits Offered'!#REF!</definedName>
    <definedName name="_m1wve3o0hl9s" localSheetId="3">'Courses and Credits Offered'!#REF!</definedName>
    <definedName name="_mafjl3w63164" localSheetId="3">'Courses and Credits Offered'!#REF!</definedName>
    <definedName name="_n5p7mnra0wpd" localSheetId="3">'Courses and Credits Offered'!#REF!</definedName>
    <definedName name="_ok3qk197klmp" localSheetId="3">'Courses and Credits Offered'!#REF!</definedName>
    <definedName name="_pn6goop53odw" localSheetId="3">'Courses and Credits Offered'!#REF!</definedName>
    <definedName name="_qoq68e3og345" localSheetId="3">'Courses and Credits Offered'!#REF!</definedName>
    <definedName name="_qxnejipc4k08" localSheetId="3">'Courses and Credits Offered'!#REF!</definedName>
    <definedName name="_svusd98bem7u" localSheetId="3">'Courses and Credits Offered'!#REF!</definedName>
    <definedName name="_txa5uuyn5v5v" localSheetId="3">'Courses and Credits Offered'!#REF!</definedName>
    <definedName name="_wdi2wrg4famh" localSheetId="3">'Courses and Credits Offered'!#REF!</definedName>
    <definedName name="_wkbd9e428gt0" localSheetId="3">'Courses and Credits Offered'!#REF!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27" i="1"/>
  <c r="E26" i="1"/>
  <c r="E25" i="1"/>
  <c r="E24" i="1"/>
  <c r="E23" i="1"/>
  <c r="E22" i="1"/>
  <c r="E21" i="1"/>
  <c r="E20" i="1"/>
  <c r="E18" i="1"/>
  <c r="E17" i="1"/>
  <c r="E16" i="1"/>
  <c r="E15" i="1"/>
  <c r="E14" i="1"/>
  <c r="E13" i="1"/>
  <c r="E12" i="1"/>
  <c r="E11" i="1"/>
  <c r="E10" i="1"/>
  <c r="E9" i="1"/>
  <c r="E8" i="1"/>
  <c r="E7" i="1"/>
  <c r="E6" i="1"/>
  <c r="E5" i="1"/>
  <c r="K4" i="1"/>
  <c r="G4" i="1"/>
  <c r="D4" i="1"/>
</calcChain>
</file>

<file path=xl/sharedStrings.xml><?xml version="1.0" encoding="utf-8"?>
<sst xmlns="http://schemas.openxmlformats.org/spreadsheetml/2006/main" count="392" uniqueCount="112">
  <si>
    <t>Statewide</t>
  </si>
  <si>
    <t>Allegany County</t>
  </si>
  <si>
    <t>Anne Arundel County</t>
  </si>
  <si>
    <t>Baltimore City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</si>
  <si>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</si>
  <si>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</si>
  <si>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</si>
  <si>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</si>
  <si>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</si>
  <si>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</si>
  <si>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</si>
  <si>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</si>
  <si>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</si>
  <si>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</si>
  <si>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</si>
  <si>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</si>
  <si>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</si>
  <si>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</si>
  <si>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</si>
  <si>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</si>
  <si>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</si>
  <si>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</si>
  <si>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</si>
  <si>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</si>
  <si>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</si>
  <si>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SCED Subject Area</t>
  </si>
  <si>
    <t>Agriculture, Food, and Natural Resources</t>
  </si>
  <si>
    <t># with 1.5 to 2 Credits</t>
  </si>
  <si>
    <t># with more than 12 Credits</t>
  </si>
  <si>
    <t># with 2.5 to 12 Credits</t>
  </si>
  <si>
    <t>Total Course Enrollments</t>
  </si>
  <si>
    <t>Students Also Taking Courses in Other Areas</t>
  </si>
  <si>
    <t xml:space="preserve">Business and Marketing </t>
  </si>
  <si>
    <t xml:space="preserve">Communications and Audio/Visual Technology </t>
  </si>
  <si>
    <t xml:space="preserve">Computer and Information Sciences </t>
  </si>
  <si>
    <t xml:space="preserve">Engineering and Technology </t>
  </si>
  <si>
    <t xml:space="preserve">English Language and Literature </t>
  </si>
  <si>
    <t xml:space="preserve">Fine and Performing Arts </t>
  </si>
  <si>
    <t xml:space="preserve">Health Care Sciences </t>
  </si>
  <si>
    <t xml:space="preserve">Hospitality and Tourism </t>
  </si>
  <si>
    <t xml:space="preserve">Human Services </t>
  </si>
  <si>
    <t xml:space="preserve">Life and Physical Sciences </t>
  </si>
  <si>
    <t xml:space="preserve">Manufacturing </t>
  </si>
  <si>
    <t xml:space="preserve">Mathematics </t>
  </si>
  <si>
    <t xml:space="preserve">Physical, Health, and Safety Education </t>
  </si>
  <si>
    <t xml:space="preserve">Public, Protective, and Government Service </t>
  </si>
  <si>
    <t xml:space="preserve">Social Sciences and History </t>
  </si>
  <si>
    <t># with 0.5 to 1 Credits</t>
  </si>
  <si>
    <t>Distinct Local Course Count</t>
  </si>
  <si>
    <t>Miscellaneous and Other</t>
  </si>
  <si>
    <t>% of Dual Enrollment Students with a Course Indicated as Dual Enrollment</t>
  </si>
  <si>
    <t>Grade Level Distributions of Dual Enrollment Students with Course Data</t>
  </si>
  <si>
    <t>Average Credits Attempted in Year</t>
  </si>
  <si>
    <t>Average Credits Earned in Year</t>
  </si>
  <si>
    <t>Total</t>
  </si>
  <si>
    <t>9th Graders with Dual Enrollment Courses</t>
  </si>
  <si>
    <t>10th Graders with Dual Enrollment Courses</t>
  </si>
  <si>
    <t>11th Graders with Dual Enrollment Courses</t>
  </si>
  <si>
    <t>12th Graders with Dual Enrollment Courses</t>
  </si>
  <si>
    <t xml:space="preserve">Total with Course Flagged as Dual Enrollment </t>
  </si>
  <si>
    <t>Total Students</t>
  </si>
  <si>
    <t>Average Earned Credits</t>
  </si>
  <si>
    <t>Average Attempted Credits</t>
  </si>
  <si>
    <t>Distributions of Credits Attempted Spanning Academic Career</t>
  </si>
  <si>
    <t>Distributions of Credits Earned Spanning Academic Career</t>
  </si>
  <si>
    <t>Average Credits Spanning Academic Career</t>
  </si>
  <si>
    <t>%</t>
  </si>
  <si>
    <t>Community College</t>
  </si>
  <si>
    <t>Four-Year Public or State-Aided Independent</t>
  </si>
  <si>
    <t>In-State Enrollments</t>
  </si>
  <si>
    <t>Out-of-State Enrollments</t>
  </si>
  <si>
    <t>In-State Enrollments-Dual Enrollment Location</t>
  </si>
  <si>
    <t>Dual Enrollment at Community College - College Enrollment at Four-Year Public or State-Aided Independent</t>
  </si>
  <si>
    <t>Total In-State Enrollments</t>
  </si>
  <si>
    <t>Total Out-of-State Enrollments</t>
  </si>
  <si>
    <t>College Enrollment is at College of Dual Enrollment</t>
  </si>
  <si>
    <t>% In-State</t>
  </si>
  <si>
    <t>% Out-Of-State</t>
  </si>
  <si>
    <t>**indicates that no records meet definition</t>
  </si>
  <si>
    <t>Course credits, dual enrollment status, and SCED alignments are included as reported by the local school systems.  Inconsistencies in credits or dual enrollment status across years were not adjusted or imputed.  No review of SCED course title and local course title was performed.
National Center for Education Statistics defines SCED as:  
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https://nces.ed.gov/forum/sced.asp
Distinct course counts are based upon local school systems course codes, not SCED course alignment.  Dual enrollment courses in the SCED subject areas of Architecture and Construction; Religious Education and Theology; and Transportation, Distribution and Logistics are reported under the subject area of Miscellaneous.  These courses had low rates of participation and/or were offer in too few local school systems to provide individual course level analysis.  The course consolidation was done after unique students were counted for each of the four subject areas, average attempted and earned credits were calculated based on the consolidation.</t>
  </si>
  <si>
    <t>*data suppressed</t>
  </si>
  <si>
    <r>
      <t>Total Students with a</t>
    </r>
    <r>
      <rPr>
        <b/>
        <sz val="11"/>
        <color rgb="FFFF0000"/>
        <rFont val="Calibri"/>
        <family val="2"/>
        <scheme val="minor"/>
      </rPr>
      <t xml:space="preserve"> </t>
    </r>
    <r>
      <rPr>
        <b/>
        <sz val="11"/>
        <color theme="1"/>
        <rFont val="Calibri"/>
        <family val="2"/>
        <scheme val="minor"/>
      </rPr>
      <t xml:space="preserve">Course Flagged as Dual Enrollment </t>
    </r>
  </si>
  <si>
    <t>World Languages</t>
  </si>
  <si>
    <t># 0 Credits</t>
  </si>
  <si>
    <t>Summary, Dual Enrollment 2020-2021 School Year
(Summer Excluded)</t>
  </si>
  <si>
    <t>Total Students with Dual Enrollment in 
2020-2021</t>
  </si>
  <si>
    <t>12th Graders in 2020-2021 School Year with Dual Enrollment between 9th and 12th grades (Summer excluded)</t>
  </si>
  <si>
    <t>Dual Enrollment 2020-2021</t>
  </si>
  <si>
    <t>Number of Local School Systems Offering Course in Subject Area in 2020-2021</t>
  </si>
  <si>
    <t>Number of Course Takers in 2020-2021</t>
  </si>
  <si>
    <t>Aggregate Credits Attempted  in 2020-2021</t>
  </si>
  <si>
    <t>Aggregate Credits Earned in 2020-2021</t>
  </si>
  <si>
    <t>Average Credits Attempted in 2020-2021</t>
  </si>
  <si>
    <t>Average Credits Earned in 2020-2021</t>
  </si>
  <si>
    <t>12th Graders in 2020-2021 School Year with Dual Enrollment between 9th and 12th Grades (Summer excluded)</t>
  </si>
  <si>
    <t>Did Not Enroll in College in Fall 2021</t>
  </si>
  <si>
    <t>Total Enrolled in College in Fall 2021</t>
  </si>
  <si>
    <t>Enrollment Distributions by College Type and Location, 
Fall 2021</t>
  </si>
  <si>
    <t>This table provides data on the dual enrollment credits based upon dual enrollment activity for high school students in 2020-2021 academic year with a course flagged as dual enrollment.  Credit data reflect dual enrollment activity in 2020-2021, data are not comprehensive to a student's academic career.   The following definitions apply:</t>
  </si>
  <si>
    <t>This table provides data on the dual enrollment credits based upon dual enrollment activity that spans 9th to 12th grade for high school students in 12th grade in 2020-2021 academic year.  The following definitions apply:</t>
  </si>
  <si>
    <t>This table provides data on the dual enrollment courses offered, the number of students enrolled in those courses, and the corresponding credits attempted and earned for the academic year 2020-2021.</t>
  </si>
  <si>
    <t xml:space="preserve">This table provides data on the college enrollment patterns for 2020-2021 12th grade high school students with dual enrollment activity at any point between 9th to 12th grade.  The initial population was selected by identifying students who had both a high school enrollment record and a college enrollment record in the 2020-2021 academic year (fall to spring). Summer enrollment information was excluded from this analysis. </t>
  </si>
  <si>
    <t>Totals</t>
  </si>
  <si>
    <t>^</t>
  </si>
  <si>
    <t>*</t>
  </si>
  <si>
    <t>**</t>
  </si>
  <si>
    <t>The initial population was selected by identifying students who had both a high school enrollment record and a college enrollment record in the 2020-2021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At the time of producing this data table, dual enrollment course data from Montgomery County were unavailable.</t>
  </si>
  <si>
    <t>The initial population was selected by identifying students who had both a high school enrollment record and a college enrollment record in the 2020-2021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Unduplicating the records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 courses was identified as being "offered" if at least one student enrolled.  Courses listed as "offered" which had no student enrollment were not included.
At the time of producing this data table, dual enrollment course data from Montgomery County were unavailable.</t>
  </si>
  <si>
    <t>111^</t>
  </si>
  <si>
    <t>122^</t>
  </si>
  <si>
    <t>84^</t>
  </si>
  <si>
    <t>^Due to small cell sizes the results were pooled for reporting.  The total includes both 10th grade and 11th grade students with dual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</si>
</sst>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8"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vertAlign val="superscript"/>
      <sz val="9"/>
      <color theme="1"/>
      <name val="Calibri"/>
      <family val="2"/>
      <scheme val="minor"/>
    </font>
    <font>
      <b/>
      <sz val="11"/>
      <color rgb="FFFF0000"/>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5D0F0"/>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29">
    <xf numFmtId="0" fontId="0" fillId="0" borderId="0" xfId="0"/>
    <xf numFmtId="0" fontId="0" fillId="0" borderId="0" xfId="0" applyAlignment="1">
      <alignment wrapText="1"/>
    </xf>
    <xf numFmtId="0" fontId="0" fillId="0" borderId="1" xfId="0" applyBorder="1" applyAlignment="1">
      <alignment horizontal="right"/>
    </xf>
    <xf numFmtId="0" fontId="1" fillId="0" borderId="1" xfId="0" applyFont="1" applyBorder="1" applyAlignment="1">
      <alignment horizontal="right" wrapText="1"/>
    </xf>
    <xf numFmtId="0" fontId="0" fillId="0" borderId="0" xfId="0" applyFill="1"/>
    <xf numFmtId="3" fontId="0" fillId="0" borderId="0" xfId="0" applyNumberFormat="1"/>
    <xf numFmtId="0" fontId="0" fillId="0" borderId="0" xfId="0" applyAlignment="1">
      <alignment horizontal="center"/>
    </xf>
    <xf numFmtId="0" fontId="1" fillId="0" borderId="2" xfId="0" applyFont="1" applyBorder="1" applyAlignment="1">
      <alignment horizontal="right" wrapText="1"/>
    </xf>
    <xf numFmtId="3" fontId="0" fillId="3" borderId="1" xfId="0" applyNumberFormat="1" applyFill="1" applyBorder="1" applyAlignment="1">
      <alignment horizontal="center"/>
    </xf>
    <xf numFmtId="9" fontId="0" fillId="3" borderId="1" xfId="2" applyFont="1" applyFill="1" applyBorder="1" applyAlignment="1">
      <alignment horizontal="center"/>
    </xf>
    <xf numFmtId="3" fontId="1" fillId="3" borderId="1" xfId="1" applyNumberFormat="1" applyFont="1" applyFill="1" applyBorder="1" applyAlignment="1">
      <alignment horizontal="center" wrapText="1"/>
    </xf>
    <xf numFmtId="0" fontId="3" fillId="3" borderId="1" xfId="0" applyFont="1" applyFill="1" applyBorder="1" applyAlignment="1">
      <alignment horizontal="center" wrapText="1"/>
    </xf>
    <xf numFmtId="3" fontId="0" fillId="0" borderId="0" xfId="0" applyNumberFormat="1" applyAlignment="1">
      <alignment horizontal="center"/>
    </xf>
    <xf numFmtId="0" fontId="1" fillId="0" borderId="0" xfId="0" applyFont="1" applyFill="1" applyBorder="1" applyAlignment="1">
      <alignment horizontal="left"/>
    </xf>
    <xf numFmtId="0" fontId="0" fillId="0" borderId="0" xfId="0" applyAlignment="1"/>
    <xf numFmtId="0" fontId="3" fillId="0" borderId="1" xfId="0" applyFont="1" applyBorder="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3" fontId="0" fillId="5" borderId="1" xfId="0" applyNumberFormat="1" applyFill="1" applyBorder="1" applyAlignment="1">
      <alignment horizontal="center"/>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8" borderId="4" xfId="0" applyFont="1" applyFill="1" applyBorder="1" applyAlignment="1">
      <alignment horizontal="center" wrapText="1"/>
    </xf>
    <xf numFmtId="0" fontId="3" fillId="0" borderId="2" xfId="0" applyFont="1"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0" xfId="0" applyNumberFormat="1" applyFill="1"/>
    <xf numFmtId="3" fontId="0" fillId="0" borderId="2" xfId="0" applyNumberFormat="1" applyBorder="1" applyAlignment="1">
      <alignment horizontal="center"/>
    </xf>
    <xf numFmtId="0" fontId="3" fillId="9" borderId="1" xfId="0" applyFont="1" applyFill="1" applyBorder="1" applyAlignment="1">
      <alignment horizontal="center" wrapText="1"/>
    </xf>
    <xf numFmtId="3" fontId="0" fillId="9" borderId="1" xfId="0" applyNumberFormat="1" applyFill="1" applyBorder="1" applyAlignment="1">
      <alignment horizontal="center"/>
    </xf>
    <xf numFmtId="3" fontId="0" fillId="9" borderId="2" xfId="0" applyNumberFormat="1" applyFill="1" applyBorder="1" applyAlignment="1">
      <alignment horizontal="center"/>
    </xf>
    <xf numFmtId="16" fontId="3" fillId="5" borderId="1" xfId="0" applyNumberFormat="1" applyFont="1" applyFill="1" applyBorder="1" applyAlignment="1">
      <alignment horizontal="center" wrapText="1"/>
    </xf>
    <xf numFmtId="16" fontId="3" fillId="6" borderId="1" xfId="0" applyNumberFormat="1" applyFont="1" applyFill="1" applyBorder="1" applyAlignment="1">
      <alignment horizontal="center" wrapText="1"/>
    </xf>
    <xf numFmtId="0" fontId="0" fillId="0" borderId="0" xfId="0" applyFont="1"/>
    <xf numFmtId="0" fontId="0" fillId="0" borderId="0" xfId="0" applyFont="1" applyAlignment="1">
      <alignment horizontal="right"/>
    </xf>
    <xf numFmtId="0" fontId="3" fillId="0" borderId="1" xfId="0" applyFont="1" applyFill="1" applyBorder="1" applyAlignment="1">
      <alignment horizontal="right" wrapText="1"/>
    </xf>
    <xf numFmtId="0" fontId="0" fillId="3" borderId="1" xfId="0" applyFont="1" applyFill="1" applyBorder="1" applyAlignment="1">
      <alignment horizontal="center" vertical="center" wrapText="1"/>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164" fontId="0" fillId="6" borderId="1" xfId="0" applyNumberFormat="1" applyFill="1" applyBorder="1" applyAlignment="1">
      <alignment horizontal="center" vertical="center"/>
    </xf>
    <xf numFmtId="0" fontId="0" fillId="5" borderId="1" xfId="0" applyFill="1" applyBorder="1" applyAlignment="1">
      <alignment horizontal="center" vertical="center"/>
    </xf>
    <xf numFmtId="0" fontId="3" fillId="0" borderId="1" xfId="0" applyFont="1" applyBorder="1" applyAlignment="1">
      <alignment horizontal="right" vertical="center" wrapText="1"/>
    </xf>
    <xf numFmtId="3" fontId="0" fillId="2" borderId="2" xfId="0" applyNumberFormat="1" applyFill="1" applyBorder="1" applyAlignment="1">
      <alignment horizontal="center"/>
    </xf>
    <xf numFmtId="9" fontId="0" fillId="2" borderId="2" xfId="2" applyFont="1" applyFill="1" applyBorder="1" applyAlignment="1">
      <alignment horizontal="center"/>
    </xf>
    <xf numFmtId="3" fontId="0" fillId="3" borderId="2" xfId="0" applyNumberFormat="1" applyFill="1" applyBorder="1" applyAlignment="1">
      <alignment horizontal="center"/>
    </xf>
    <xf numFmtId="9" fontId="0" fillId="9" borderId="2" xfId="2" applyFont="1" applyFill="1" applyBorder="1" applyAlignment="1">
      <alignment horizontal="center"/>
    </xf>
    <xf numFmtId="9" fontId="0" fillId="9" borderId="1" xfId="2" applyFont="1" applyFill="1" applyBorder="1" applyAlignment="1">
      <alignment horizontal="center"/>
    </xf>
    <xf numFmtId="0" fontId="3" fillId="2" borderId="2" xfId="0" applyFont="1" applyFill="1" applyBorder="1" applyAlignment="1">
      <alignment horizontal="center" wrapText="1"/>
    </xf>
    <xf numFmtId="0" fontId="3" fillId="9" borderId="8" xfId="0" applyFont="1" applyFill="1" applyBorder="1" applyAlignment="1">
      <alignment horizontal="center" wrapText="1"/>
    </xf>
    <xf numFmtId="0" fontId="0" fillId="0" borderId="0" xfId="0" applyFont="1" applyAlignment="1">
      <alignment horizontal="center"/>
    </xf>
    <xf numFmtId="9" fontId="0" fillId="0" borderId="0" xfId="2" applyFont="1" applyAlignment="1">
      <alignment horizontal="center"/>
    </xf>
    <xf numFmtId="9" fontId="0" fillId="0" borderId="0" xfId="2" applyFont="1"/>
    <xf numFmtId="0" fontId="4" fillId="0" borderId="0" xfId="0" applyFont="1" applyAlignment="1">
      <alignment vertical="center"/>
    </xf>
    <xf numFmtId="0" fontId="1" fillId="0" borderId="0" xfId="0" applyFont="1" applyFill="1" applyBorder="1" applyAlignment="1">
      <alignment wrapText="1"/>
    </xf>
    <xf numFmtId="3" fontId="0" fillId="0" borderId="2" xfId="0" applyNumberFormat="1" applyFill="1" applyBorder="1" applyAlignment="1">
      <alignment horizontal="center"/>
    </xf>
    <xf numFmtId="0" fontId="3" fillId="3" borderId="1" xfId="0" applyFont="1" applyFill="1" applyBorder="1" applyAlignment="1">
      <alignment horizontal="center" wrapText="1"/>
    </xf>
    <xf numFmtId="0" fontId="3" fillId="8" borderId="1" xfId="0" applyFont="1" applyFill="1" applyBorder="1" applyAlignment="1">
      <alignment horizontal="center" wrapText="1"/>
    </xf>
    <xf numFmtId="0" fontId="3" fillId="6" borderId="1" xfId="0" applyFont="1" applyFill="1" applyBorder="1" applyAlignment="1">
      <alignment horizontal="center" wrapText="1"/>
    </xf>
    <xf numFmtId="1" fontId="0" fillId="2" borderId="2" xfId="2" applyNumberFormat="1" applyFont="1" applyFill="1" applyBorder="1" applyAlignment="1">
      <alignment horizontal="center"/>
    </xf>
    <xf numFmtId="0" fontId="3" fillId="3" borderId="1" xfId="0" applyFont="1" applyFill="1" applyBorder="1" applyAlignment="1">
      <alignment horizontal="center" wrapText="1"/>
    </xf>
    <xf numFmtId="0" fontId="3" fillId="5" borderId="1" xfId="0" applyFont="1" applyFill="1" applyBorder="1" applyAlignment="1">
      <alignment horizontal="center" wrapText="1"/>
    </xf>
    <xf numFmtId="0" fontId="3" fillId="6" borderId="1" xfId="0" applyFont="1" applyFill="1" applyBorder="1" applyAlignment="1">
      <alignment horizontal="center" wrapText="1"/>
    </xf>
    <xf numFmtId="0" fontId="3" fillId="7" borderId="1" xfId="0" applyFont="1" applyFill="1" applyBorder="1" applyAlignment="1">
      <alignment horizontal="center" wrapText="1"/>
    </xf>
    <xf numFmtId="0" fontId="0" fillId="10" borderId="0" xfId="0" applyFill="1"/>
    <xf numFmtId="1" fontId="0" fillId="0" borderId="0" xfId="0" applyNumberFormat="1" applyAlignment="1">
      <alignment horizontal="center"/>
    </xf>
    <xf numFmtId="0" fontId="0" fillId="4" borderId="6" xfId="0" applyFill="1" applyBorder="1" applyAlignment="1"/>
    <xf numFmtId="0" fontId="0" fillId="4" borderId="7" xfId="0" applyFill="1" applyBorder="1" applyAlignment="1"/>
    <xf numFmtId="0" fontId="3" fillId="0" borderId="2" xfId="0" applyFont="1" applyBorder="1" applyAlignment="1">
      <alignment horizontal="right"/>
    </xf>
    <xf numFmtId="3" fontId="3" fillId="3" borderId="1" xfId="0" applyNumberFormat="1" applyFont="1" applyFill="1" applyBorder="1" applyAlignment="1">
      <alignment horizontal="center"/>
    </xf>
    <xf numFmtId="9" fontId="3" fillId="3" borderId="1" xfId="2" applyFont="1" applyFill="1" applyBorder="1" applyAlignment="1">
      <alignment horizontal="center"/>
    </xf>
    <xf numFmtId="0" fontId="3" fillId="4" borderId="6" xfId="0" applyFont="1" applyFill="1" applyBorder="1" applyAlignment="1"/>
    <xf numFmtId="0" fontId="3" fillId="0" borderId="0" xfId="0" applyFont="1"/>
    <xf numFmtId="0" fontId="1" fillId="0" borderId="6" xfId="0" applyFont="1" applyFill="1" applyBorder="1" applyAlignment="1">
      <alignment horizontal="right" wrapText="1"/>
    </xf>
    <xf numFmtId="3" fontId="0" fillId="0" borderId="0" xfId="0" applyNumberFormat="1" applyFill="1" applyAlignment="1">
      <alignment horizontal="center" wrapText="1"/>
    </xf>
    <xf numFmtId="3" fontId="6" fillId="2" borderId="4" xfId="0" applyNumberFormat="1" applyFont="1" applyFill="1" applyBorder="1" applyAlignment="1">
      <alignment horizontal="center" wrapText="1"/>
    </xf>
    <xf numFmtId="4" fontId="6" fillId="2" borderId="1" xfId="0" applyNumberFormat="1" applyFont="1" applyFill="1" applyBorder="1" applyAlignment="1">
      <alignment horizontal="center" wrapText="1"/>
    </xf>
    <xf numFmtId="3" fontId="6" fillId="5" borderId="1" xfId="0" applyNumberFormat="1" applyFont="1" applyFill="1" applyBorder="1" applyAlignment="1">
      <alignment horizontal="center" wrapText="1"/>
    </xf>
    <xf numFmtId="4" fontId="6" fillId="5" borderId="1" xfId="0" applyNumberFormat="1" applyFont="1" applyFill="1" applyBorder="1" applyAlignment="1">
      <alignment horizontal="center" wrapText="1"/>
    </xf>
    <xf numFmtId="3" fontId="6" fillId="6" borderId="1" xfId="0" applyNumberFormat="1" applyFont="1" applyFill="1" applyBorder="1" applyAlignment="1">
      <alignment horizontal="center" wrapText="1"/>
    </xf>
    <xf numFmtId="4" fontId="6" fillId="6" borderId="1" xfId="0" applyNumberFormat="1" applyFont="1" applyFill="1" applyBorder="1" applyAlignment="1">
      <alignment horizontal="center" wrapText="1"/>
    </xf>
    <xf numFmtId="3" fontId="6" fillId="8" borderId="1" xfId="0" applyNumberFormat="1" applyFont="1" applyFill="1" applyBorder="1" applyAlignment="1">
      <alignment horizontal="center" wrapText="1"/>
    </xf>
    <xf numFmtId="4" fontId="6" fillId="8" borderId="1" xfId="0" applyNumberFormat="1" applyFont="1" applyFill="1" applyBorder="1" applyAlignment="1">
      <alignment horizontal="center" wrapText="1"/>
    </xf>
    <xf numFmtId="3" fontId="7" fillId="2" borderId="4" xfId="0" applyNumberFormat="1" applyFont="1" applyFill="1" applyBorder="1" applyAlignment="1">
      <alignment horizontal="center" wrapText="1"/>
    </xf>
    <xf numFmtId="3" fontId="7" fillId="5" borderId="4" xfId="0" applyNumberFormat="1" applyFont="1" applyFill="1" applyBorder="1" applyAlignment="1">
      <alignment horizontal="center" wrapText="1"/>
    </xf>
    <xf numFmtId="4" fontId="7" fillId="5" borderId="4" xfId="0" applyNumberFormat="1" applyFont="1" applyFill="1" applyBorder="1" applyAlignment="1">
      <alignment horizontal="center" wrapText="1"/>
    </xf>
    <xf numFmtId="3" fontId="7" fillId="6" borderId="1" xfId="0" applyNumberFormat="1" applyFont="1" applyFill="1" applyBorder="1" applyAlignment="1">
      <alignment horizontal="center" wrapText="1"/>
    </xf>
    <xf numFmtId="3" fontId="7" fillId="8" borderId="1" xfId="0" applyNumberFormat="1" applyFont="1" applyFill="1" applyBorder="1" applyAlignment="1">
      <alignment horizontal="center" wrapText="1"/>
    </xf>
    <xf numFmtId="4" fontId="7" fillId="8" borderId="1" xfId="0" applyNumberFormat="1" applyFont="1" applyFill="1" applyBorder="1" applyAlignment="1">
      <alignment horizontal="center" wrapText="1"/>
    </xf>
    <xf numFmtId="3" fontId="7" fillId="5" borderId="1" xfId="0" applyNumberFormat="1" applyFont="1" applyFill="1" applyBorder="1" applyAlignment="1">
      <alignment horizontal="center" wrapText="1"/>
    </xf>
    <xf numFmtId="4" fontId="7" fillId="5" borderId="1" xfId="0" applyNumberFormat="1" applyFont="1" applyFill="1" applyBorder="1" applyAlignment="1">
      <alignment horizontal="center" wrapText="1"/>
    </xf>
    <xf numFmtId="4" fontId="7" fillId="6"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2" fontId="7" fillId="3" borderId="1" xfId="0" applyNumberFormat="1" applyFont="1" applyFill="1" applyBorder="1" applyAlignment="1">
      <alignment horizontal="center"/>
    </xf>
    <xf numFmtId="3" fontId="7" fillId="5" borderId="1" xfId="0" applyNumberFormat="1" applyFont="1" applyFill="1" applyBorder="1" applyAlignment="1">
      <alignment horizontal="center"/>
    </xf>
    <xf numFmtId="3" fontId="7" fillId="6" borderId="1" xfId="0" applyNumberFormat="1" applyFont="1" applyFill="1" applyBorder="1" applyAlignment="1">
      <alignment horizontal="center"/>
    </xf>
    <xf numFmtId="3" fontId="7" fillId="5" borderId="2" xfId="0" applyNumberFormat="1" applyFont="1" applyFill="1" applyBorder="1" applyAlignment="1">
      <alignment horizontal="center"/>
    </xf>
    <xf numFmtId="3" fontId="7" fillId="3" borderId="1" xfId="0" applyNumberFormat="1" applyFont="1" applyFill="1" applyBorder="1" applyAlignment="1">
      <alignment horizontal="center"/>
    </xf>
    <xf numFmtId="4" fontId="7" fillId="3" borderId="1" xfId="0" applyNumberFormat="1" applyFont="1" applyFill="1" applyBorder="1" applyAlignment="1">
      <alignment horizontal="center"/>
    </xf>
    <xf numFmtId="0" fontId="0" fillId="0" borderId="0" xfId="0" applyFill="1" applyAlignment="1">
      <alignment wrapText="1"/>
    </xf>
    <xf numFmtId="0" fontId="0" fillId="0" borderId="0" xfId="0" applyFill="1" applyAlignment="1">
      <alignment horizontal="center"/>
    </xf>
    <xf numFmtId="0" fontId="0" fillId="0" borderId="0" xfId="0" applyFont="1" applyFill="1" applyAlignment="1">
      <alignment horizontal="center"/>
    </xf>
    <xf numFmtId="9" fontId="0" fillId="0" borderId="0" xfId="2" applyFont="1" applyFill="1" applyAlignment="1">
      <alignment horizontal="center"/>
    </xf>
    <xf numFmtId="9" fontId="0" fillId="0" borderId="0" xfId="2" applyFont="1" applyFill="1"/>
    <xf numFmtId="0" fontId="0" fillId="0" borderId="0" xfId="0" applyFont="1" applyFill="1"/>
    <xf numFmtId="0" fontId="0" fillId="0" borderId="0" xfId="0" applyFill="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Fill="1" applyBorder="1" applyAlignment="1">
      <alignment horizontal="left" wrapText="1"/>
    </xf>
    <xf numFmtId="0" fontId="0" fillId="0" borderId="0" xfId="0" applyAlignment="1">
      <alignment horizontal="left"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3" fillId="5" borderId="1" xfId="0" applyFont="1" applyFill="1" applyBorder="1" applyAlignment="1">
      <alignment horizontal="center" wrapText="1"/>
    </xf>
    <xf numFmtId="0" fontId="3" fillId="8" borderId="1"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0" borderId="5" xfId="0" applyFont="1" applyBorder="1" applyAlignment="1">
      <alignment horizontal="center" wrapText="1"/>
    </xf>
    <xf numFmtId="0" fontId="0" fillId="0" borderId="0" xfId="0" applyFont="1" applyAlignment="1">
      <alignment horizontal="left" wrapText="1"/>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Border="1" applyAlignment="1">
      <alignment horizontal="center" wrapText="1"/>
    </xf>
    <xf numFmtId="0" fontId="3" fillId="3" borderId="3" xfId="0" applyFont="1" applyFill="1" applyBorder="1" applyAlignment="1">
      <alignment horizontal="center" wrapText="1"/>
    </xf>
  </cellXfs>
  <cellStyles count="3">
    <cellStyle name="Comma" xfId="1" builtinId="3"/>
    <cellStyle name="Normal" xfId="0" builtinId="0"/>
    <cellStyle name="Percent"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EB7E7"/>
      <color rgb="FFD5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28574</xdr:colOff>
      <xdr:row>21</xdr:row>
      <xdr:rowOff>180974</xdr:rowOff>
    </xdr:to>
    <xdr:sp macro="" textlink="">
      <xdr:nvSpPr>
        <xdr:cNvPr id="2" name="TextBox 1"/>
        <xdr:cNvSpPr txBox="1"/>
      </xdr:nvSpPr>
      <xdr:spPr>
        <a:xfrm>
          <a:off x="0" y="0"/>
          <a:ext cx="4905374" cy="418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Maryland Longitudinal Data System Center (MLDSC) is required to report annually on the number of students who are dually enrolled and the courses in which they are enrolled.  The report</a:t>
          </a:r>
          <a:r>
            <a:rPr lang="en-US" sz="1100" baseline="0">
              <a:solidFill>
                <a:schemeClr val="dk1"/>
              </a:solidFill>
              <a:effectLst/>
              <a:latin typeface="+mn-lt"/>
              <a:ea typeface="+mn-ea"/>
              <a:cs typeface="+mn-cs"/>
            </a:rPr>
            <a:t> is </a:t>
          </a:r>
          <a:r>
            <a:rPr lang="en-US" sz="1100">
              <a:solidFill>
                <a:schemeClr val="dk1"/>
              </a:solidFill>
              <a:effectLst/>
              <a:latin typeface="+mn-lt"/>
              <a:ea typeface="+mn-ea"/>
              <a:cs typeface="+mn-cs"/>
            </a:rPr>
            <a:t>required under the </a:t>
          </a:r>
          <a:r>
            <a:rPr lang="en-US" sz="1100" i="1">
              <a:solidFill>
                <a:schemeClr val="dk1"/>
              </a:solidFill>
              <a:effectLst/>
              <a:latin typeface="+mn-lt"/>
              <a:ea typeface="+mn-ea"/>
              <a:cs typeface="+mn-cs"/>
            </a:rPr>
            <a:t>College and Career Readiness and College Completion Act of 2013 </a:t>
          </a:r>
          <a:r>
            <a:rPr lang="en-US" sz="1100">
              <a:solidFill>
                <a:schemeClr val="dk1"/>
              </a:solidFill>
              <a:effectLst/>
              <a:latin typeface="+mn-lt"/>
              <a:ea typeface="+mn-ea"/>
              <a:cs typeface="+mn-cs"/>
            </a:rPr>
            <a:t>(CCR-CCA) (see Education Article § 24-703.1, Annotated Code of Maryland).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set</a:t>
          </a:r>
          <a:r>
            <a:rPr lang="en-US" sz="1100" baseline="0">
              <a:solidFill>
                <a:schemeClr val="dk1"/>
              </a:solidFill>
              <a:effectLst/>
              <a:latin typeface="+mn-lt"/>
              <a:ea typeface="+mn-ea"/>
              <a:cs typeface="+mn-cs"/>
            </a:rPr>
            <a:t> of data tables supplement the report by exploring course-taking , credit attainment and college-going  for students dually enrolled in 2020-2021.  Results are provided for the entire state as well as each school system.</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Unlike the annual report, these data tables report on students dually enrolled during the traditional academic year.  High school students who take college courses during summer are excluded from the analysis.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a:effectLst/>
          </a:endParaRPr>
        </a:p>
        <a:p>
          <a:r>
            <a:rPr lang="en-US" sz="1100" baseline="0">
              <a:solidFill>
                <a:schemeClr val="dk1"/>
              </a:solidFill>
              <a:effectLst/>
              <a:latin typeface="+mn-lt"/>
              <a:ea typeface="+mn-ea"/>
              <a:cs typeface="+mn-cs"/>
            </a:rPr>
            <a:t>Additional analysis on dual enrollment can be found on thr MLDS Center website:</a:t>
          </a:r>
          <a:endParaRPr lang="en-US">
            <a:effectLst/>
          </a:endParaRPr>
        </a:p>
        <a:p>
          <a:r>
            <a:rPr lang="en-US" sz="1100">
              <a:solidFill>
                <a:schemeClr val="dk1"/>
              </a:solidFill>
              <a:effectLst/>
              <a:latin typeface="+mn-lt"/>
              <a:ea typeface="+mn-ea"/>
              <a:cs typeface="+mn-cs"/>
            </a:rPr>
            <a:t>https://mldscenter.maryland.gov/CenterReports.html</a:t>
          </a:r>
          <a:endParaRPr lang="en-US">
            <a:effectLst/>
          </a:endParaRPr>
        </a:p>
        <a:p>
          <a:r>
            <a:rPr lang="en-US" sz="1100">
              <a:solidFill>
                <a:schemeClr val="dk1"/>
              </a:solidFill>
              <a:effectLst/>
              <a:latin typeface="+mn-lt"/>
              <a:ea typeface="+mn-ea"/>
              <a:cs typeface="+mn-cs"/>
            </a:rPr>
            <a:t>https://mldscenter.maryland.gov/Dashboards.html</a:t>
          </a:r>
          <a:endParaRPr lang="en-US">
            <a:effectLst/>
          </a:endParaRPr>
        </a:p>
        <a:p>
          <a:endParaRPr lang="en-US" sz="1100"/>
        </a:p>
      </xdr:txBody>
    </xdr:sp>
    <xdr:clientData/>
  </xdr:twoCellAnchor>
  <xdr:twoCellAnchor editAs="oneCell">
    <xdr:from>
      <xdr:col>1</xdr:col>
      <xdr:colOff>476250</xdr:colOff>
      <xdr:row>13</xdr:row>
      <xdr:rowOff>19050</xdr:rowOff>
    </xdr:from>
    <xdr:to>
      <xdr:col>5</xdr:col>
      <xdr:colOff>585788</xdr:colOff>
      <xdr:row>16</xdr:row>
      <xdr:rowOff>104775</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2495550"/>
          <a:ext cx="2547938"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11907</xdr:rowOff>
    </xdr:from>
    <xdr:to>
      <xdr:col>16</xdr:col>
      <xdr:colOff>704849</xdr:colOff>
      <xdr:row>44</xdr:row>
      <xdr:rowOff>171451</xdr:rowOff>
    </xdr:to>
    <xdr:sp macro="" textlink="">
      <xdr:nvSpPr>
        <xdr:cNvPr id="2" name="Text Box 2"/>
        <xdr:cNvSpPr txBox="1">
          <a:spLocks noChangeArrowheads="1"/>
        </xdr:cNvSpPr>
      </xdr:nvSpPr>
      <xdr:spPr bwMode="auto">
        <a:xfrm>
          <a:off x="0" y="10327482"/>
          <a:ext cx="140588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September</a:t>
          </a:r>
          <a:r>
            <a:rPr lang="en-US" sz="1100" b="0" i="0" u="none" strike="noStrike" baseline="0">
              <a:effectLst/>
              <a:latin typeface="+mn-lt"/>
              <a:ea typeface="+mn-ea"/>
              <a:cs typeface="+mn-cs"/>
            </a:rPr>
            <a:t> 1, 2022</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148432</xdr:colOff>
      <xdr:row>39</xdr:row>
      <xdr:rowOff>100278</xdr:rowOff>
    </xdr:from>
    <xdr:to>
      <xdr:col>8</xdr:col>
      <xdr:colOff>343695</xdr:colOff>
      <xdr:row>42</xdr:row>
      <xdr:rowOff>186003</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4807" y="10987353"/>
          <a:ext cx="2547938"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35</xdr:row>
      <xdr:rowOff>11907</xdr:rowOff>
    </xdr:from>
    <xdr:to>
      <xdr:col>14</xdr:col>
      <xdr:colOff>0</xdr:colOff>
      <xdr:row>43</xdr:row>
      <xdr:rowOff>171451</xdr:rowOff>
    </xdr:to>
    <xdr:sp macro="" textlink="">
      <xdr:nvSpPr>
        <xdr:cNvPr id="2" name="Text Box 2"/>
        <xdr:cNvSpPr txBox="1">
          <a:spLocks noChangeArrowheads="1"/>
        </xdr:cNvSpPr>
      </xdr:nvSpPr>
      <xdr:spPr bwMode="auto">
        <a:xfrm>
          <a:off x="1" y="9970824"/>
          <a:ext cx="12054416"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September</a:t>
          </a:r>
          <a:r>
            <a:rPr lang="en-US" sz="1100" b="0" i="0" u="none" strike="noStrike" baseline="0">
              <a:effectLst/>
              <a:latin typeface="+mn-lt"/>
              <a:ea typeface="+mn-ea"/>
              <a:cs typeface="+mn-cs"/>
            </a:rPr>
            <a:t> 1, 2022</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300832</xdr:colOff>
      <xdr:row>38</xdr:row>
      <xdr:rowOff>166953</xdr:rowOff>
    </xdr:from>
    <xdr:to>
      <xdr:col>7</xdr:col>
      <xdr:colOff>305595</xdr:colOff>
      <xdr:row>42</xdr:row>
      <xdr:rowOff>62178</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9482" y="10682553"/>
          <a:ext cx="2547938"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29</xdr:row>
      <xdr:rowOff>11907</xdr:rowOff>
    </xdr:from>
    <xdr:to>
      <xdr:col>10</xdr:col>
      <xdr:colOff>0</xdr:colOff>
      <xdr:row>37</xdr:row>
      <xdr:rowOff>171451</xdr:rowOff>
    </xdr:to>
    <xdr:sp macro="" textlink="">
      <xdr:nvSpPr>
        <xdr:cNvPr id="2" name="Text Box 2"/>
        <xdr:cNvSpPr txBox="1">
          <a:spLocks noChangeArrowheads="1"/>
        </xdr:cNvSpPr>
      </xdr:nvSpPr>
      <xdr:spPr bwMode="auto">
        <a:xfrm>
          <a:off x="1" y="12918282"/>
          <a:ext cx="10353674"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September</a:t>
          </a:r>
          <a:r>
            <a:rPr lang="en-US" sz="1100" b="0" i="0" u="none" strike="noStrike" baseline="0">
              <a:effectLst/>
              <a:latin typeface="+mn-lt"/>
              <a:ea typeface="+mn-ea"/>
              <a:cs typeface="+mn-cs"/>
            </a:rPr>
            <a:t> 1, 2022</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186532</xdr:colOff>
      <xdr:row>32</xdr:row>
      <xdr:rowOff>157428</xdr:rowOff>
    </xdr:from>
    <xdr:to>
      <xdr:col>5</xdr:col>
      <xdr:colOff>124620</xdr:colOff>
      <xdr:row>36</xdr:row>
      <xdr:rowOff>52653</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1732" y="13635303"/>
          <a:ext cx="2547938"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35</xdr:row>
      <xdr:rowOff>11907</xdr:rowOff>
    </xdr:from>
    <xdr:to>
      <xdr:col>12</xdr:col>
      <xdr:colOff>1703917</xdr:colOff>
      <xdr:row>43</xdr:row>
      <xdr:rowOff>171451</xdr:rowOff>
    </xdr:to>
    <xdr:sp macro="" textlink="">
      <xdr:nvSpPr>
        <xdr:cNvPr id="2" name="Text Box 2"/>
        <xdr:cNvSpPr txBox="1">
          <a:spLocks noChangeArrowheads="1"/>
        </xdr:cNvSpPr>
      </xdr:nvSpPr>
      <xdr:spPr bwMode="auto">
        <a:xfrm>
          <a:off x="1" y="10828074"/>
          <a:ext cx="141604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is based on data contained within the MLDSC on September </a:t>
          </a:r>
          <a:r>
            <a:rPr lang="en-US" sz="1100" b="0" i="0" u="none" strike="noStrike" baseline="0">
              <a:effectLst/>
              <a:latin typeface="+mn-lt"/>
              <a:ea typeface="+mn-ea"/>
              <a:cs typeface="+mn-cs"/>
            </a:rPr>
            <a:t>1, 2022</a:t>
          </a:r>
          <a:r>
            <a:rPr lang="en-US" sz="1100" b="0" i="0" u="none" strike="noStrike">
              <a:effectLst/>
              <a:latin typeface="+mn-lt"/>
              <a:ea typeface="+mn-ea"/>
              <a:cs typeface="+mn-cs"/>
            </a:rPr>
            <a:t> .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5</xdr:col>
      <xdr:colOff>417249</xdr:colOff>
      <xdr:row>38</xdr:row>
      <xdr:rowOff>135203</xdr:rowOff>
    </xdr:from>
    <xdr:to>
      <xdr:col>8</xdr:col>
      <xdr:colOff>221987</xdr:colOff>
      <xdr:row>42</xdr:row>
      <xdr:rowOff>30428</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8332" y="11522870"/>
          <a:ext cx="2535238" cy="657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0:O12"/>
  <sheetViews>
    <sheetView tabSelected="1" workbookViewId="0">
      <selection activeCell="K27" sqref="K27"/>
    </sheetView>
  </sheetViews>
  <sheetFormatPr defaultRowHeight="15" x14ac:dyDescent="0.25"/>
  <sheetData>
    <row r="10" spans="11:15" x14ac:dyDescent="0.25">
      <c r="K10" s="4"/>
      <c r="L10" s="4"/>
      <c r="M10" s="4"/>
      <c r="N10" s="4"/>
      <c r="O10" s="4"/>
    </row>
    <row r="11" spans="11:15" x14ac:dyDescent="0.25">
      <c r="K11" s="4"/>
      <c r="L11" s="4"/>
      <c r="M11" s="4"/>
      <c r="N11" s="4"/>
      <c r="O11" s="4"/>
    </row>
    <row r="12" spans="11:15" x14ac:dyDescent="0.25">
      <c r="K12" s="4"/>
      <c r="L12" s="4"/>
      <c r="M12" s="4"/>
      <c r="N12" s="4"/>
      <c r="O12"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7"/>
  <sheetViews>
    <sheetView zoomScale="90" zoomScaleNormal="90" zoomScaleSheetLayoutView="90" workbookViewId="0">
      <pane ySplit="3" topLeftCell="A4" activePane="bottomLeft" state="frozen"/>
      <selection pane="bottomLeft" activeCell="A5" sqref="A5:XFD5"/>
    </sheetView>
  </sheetViews>
  <sheetFormatPr defaultRowHeight="15" x14ac:dyDescent="0.25"/>
  <cols>
    <col min="1" max="1" width="25.5703125" customWidth="1"/>
    <col min="2" max="2" width="17.42578125" customWidth="1"/>
    <col min="3" max="3" width="17" customWidth="1"/>
    <col min="4" max="4" width="19.28515625" customWidth="1"/>
    <col min="5" max="5" width="3.140625" customWidth="1"/>
    <col min="6" max="17" width="10.7109375" style="26" customWidth="1"/>
    <col min="18" max="18" width="12.7109375" customWidth="1"/>
    <col min="19" max="19" width="10.7109375" customWidth="1"/>
  </cols>
  <sheetData>
    <row r="1" spans="1:19" ht="31.5" customHeight="1" x14ac:dyDescent="0.25">
      <c r="A1" s="108" t="s">
        <v>87</v>
      </c>
      <c r="B1" s="112" t="s">
        <v>84</v>
      </c>
      <c r="C1" s="112"/>
      <c r="D1" s="112"/>
      <c r="E1" s="68"/>
      <c r="F1" s="113" t="s">
        <v>51</v>
      </c>
      <c r="G1" s="113"/>
      <c r="H1" s="113"/>
      <c r="I1" s="113"/>
      <c r="J1" s="113"/>
      <c r="K1" s="113"/>
      <c r="L1" s="113"/>
      <c r="M1" s="113"/>
      <c r="N1" s="113"/>
      <c r="O1" s="113"/>
      <c r="P1" s="113"/>
      <c r="Q1" s="113"/>
    </row>
    <row r="2" spans="1:19" ht="33" customHeight="1" x14ac:dyDescent="0.25">
      <c r="A2" s="108"/>
      <c r="B2" s="117" t="s">
        <v>85</v>
      </c>
      <c r="C2" s="117" t="s">
        <v>81</v>
      </c>
      <c r="D2" s="117" t="s">
        <v>50</v>
      </c>
      <c r="E2" s="68"/>
      <c r="F2" s="114" t="s">
        <v>55</v>
      </c>
      <c r="G2" s="114"/>
      <c r="H2" s="114"/>
      <c r="I2" s="115" t="s">
        <v>56</v>
      </c>
      <c r="J2" s="115"/>
      <c r="K2" s="115"/>
      <c r="L2" s="119" t="s">
        <v>57</v>
      </c>
      <c r="M2" s="120"/>
      <c r="N2" s="121"/>
      <c r="O2" s="116" t="s">
        <v>58</v>
      </c>
      <c r="P2" s="116"/>
      <c r="Q2" s="116"/>
    </row>
    <row r="3" spans="1:19" s="1" customFormat="1" ht="98.25" customHeight="1" x14ac:dyDescent="0.25">
      <c r="A3" s="109"/>
      <c r="B3" s="118"/>
      <c r="C3" s="118"/>
      <c r="D3" s="118"/>
      <c r="E3" s="68"/>
      <c r="F3" s="16" t="s">
        <v>54</v>
      </c>
      <c r="G3" s="17" t="s">
        <v>52</v>
      </c>
      <c r="H3" s="17" t="s">
        <v>53</v>
      </c>
      <c r="I3" s="18" t="s">
        <v>54</v>
      </c>
      <c r="J3" s="19" t="s">
        <v>52</v>
      </c>
      <c r="K3" s="19" t="s">
        <v>53</v>
      </c>
      <c r="L3" s="21" t="s">
        <v>54</v>
      </c>
      <c r="M3" s="22" t="s">
        <v>52</v>
      </c>
      <c r="N3" s="22" t="s">
        <v>53</v>
      </c>
      <c r="O3" s="23" t="s">
        <v>54</v>
      </c>
      <c r="P3" s="59" t="s">
        <v>52</v>
      </c>
      <c r="Q3" s="59" t="s">
        <v>53</v>
      </c>
    </row>
    <row r="4" spans="1:19" s="74" customFormat="1" x14ac:dyDescent="0.25">
      <c r="A4" s="70" t="s">
        <v>0</v>
      </c>
      <c r="B4" s="71">
        <v>18209</v>
      </c>
      <c r="C4" s="71">
        <v>9843</v>
      </c>
      <c r="D4" s="72">
        <v>0.54059999999999997</v>
      </c>
      <c r="E4" s="73"/>
      <c r="F4" s="77">
        <v>246</v>
      </c>
      <c r="G4" s="78">
        <v>1.34</v>
      </c>
      <c r="H4" s="78">
        <v>0.94</v>
      </c>
      <c r="I4" s="79">
        <v>501</v>
      </c>
      <c r="J4" s="80">
        <v>1.79</v>
      </c>
      <c r="K4" s="80">
        <v>1.42</v>
      </c>
      <c r="L4" s="81">
        <v>2527</v>
      </c>
      <c r="M4" s="82">
        <v>1.77</v>
      </c>
      <c r="N4" s="82">
        <v>1.56</v>
      </c>
      <c r="O4" s="83">
        <v>6569</v>
      </c>
      <c r="P4" s="84">
        <v>1.99</v>
      </c>
      <c r="Q4" s="84">
        <v>1.78</v>
      </c>
      <c r="R4" s="27"/>
      <c r="S4" s="27"/>
    </row>
    <row r="5" spans="1:19" x14ac:dyDescent="0.25">
      <c r="A5" s="7" t="s">
        <v>1</v>
      </c>
      <c r="B5" s="10">
        <v>292</v>
      </c>
      <c r="C5" s="10">
        <v>285</v>
      </c>
      <c r="D5" s="9">
        <v>0.97599999999999998</v>
      </c>
      <c r="E5" s="68"/>
      <c r="F5" s="85" t="s">
        <v>105</v>
      </c>
      <c r="G5" s="85" t="s">
        <v>105</v>
      </c>
      <c r="H5" s="85" t="s">
        <v>105</v>
      </c>
      <c r="I5" s="86">
        <v>10</v>
      </c>
      <c r="J5" s="87">
        <v>1.1100000000000001</v>
      </c>
      <c r="K5" s="87">
        <v>0.89</v>
      </c>
      <c r="L5" s="88">
        <v>10</v>
      </c>
      <c r="M5" s="88">
        <v>1</v>
      </c>
      <c r="N5" s="88">
        <v>1</v>
      </c>
      <c r="O5" s="89">
        <v>265</v>
      </c>
      <c r="P5" s="90">
        <v>3.38</v>
      </c>
      <c r="Q5" s="90">
        <v>3.3</v>
      </c>
      <c r="R5" s="27"/>
      <c r="S5" s="27"/>
    </row>
    <row r="6" spans="1:19" x14ac:dyDescent="0.25">
      <c r="A6" s="7" t="s">
        <v>2</v>
      </c>
      <c r="B6" s="10">
        <v>1709</v>
      </c>
      <c r="C6" s="10">
        <v>210</v>
      </c>
      <c r="D6" s="9">
        <v>0.1229</v>
      </c>
      <c r="E6" s="68"/>
      <c r="F6" s="85" t="s">
        <v>105</v>
      </c>
      <c r="G6" s="85" t="s">
        <v>105</v>
      </c>
      <c r="H6" s="85" t="s">
        <v>105</v>
      </c>
      <c r="I6" s="86">
        <v>30</v>
      </c>
      <c r="J6" s="86">
        <v>0.52</v>
      </c>
      <c r="K6" s="86">
        <v>0.52</v>
      </c>
      <c r="L6" s="88">
        <v>90</v>
      </c>
      <c r="M6" s="88">
        <v>0.8</v>
      </c>
      <c r="N6" s="88">
        <v>0.66</v>
      </c>
      <c r="O6" s="89">
        <v>90</v>
      </c>
      <c r="P6" s="89">
        <v>1.19</v>
      </c>
      <c r="Q6" s="89">
        <v>1.08</v>
      </c>
      <c r="R6" s="27"/>
      <c r="S6" s="27"/>
    </row>
    <row r="7" spans="1:19" x14ac:dyDescent="0.25">
      <c r="A7" s="7" t="s">
        <v>3</v>
      </c>
      <c r="B7" s="10">
        <v>498</v>
      </c>
      <c r="C7" s="10">
        <v>297</v>
      </c>
      <c r="D7" s="9">
        <v>0.59640000000000004</v>
      </c>
      <c r="E7" s="68"/>
      <c r="F7" s="85" t="s">
        <v>105</v>
      </c>
      <c r="G7" s="85" t="s">
        <v>105</v>
      </c>
      <c r="H7" s="85" t="s">
        <v>105</v>
      </c>
      <c r="I7" s="86">
        <v>36</v>
      </c>
      <c r="J7" s="92">
        <v>1.41</v>
      </c>
      <c r="K7" s="92">
        <v>0.71</v>
      </c>
      <c r="L7" s="88">
        <v>37</v>
      </c>
      <c r="M7" s="93">
        <v>1.62</v>
      </c>
      <c r="N7" s="93">
        <v>0.97</v>
      </c>
      <c r="O7" s="89">
        <v>224</v>
      </c>
      <c r="P7" s="90">
        <v>2.11</v>
      </c>
      <c r="Q7" s="90">
        <v>1.1200000000000001</v>
      </c>
      <c r="R7" s="27"/>
      <c r="S7" s="27"/>
    </row>
    <row r="8" spans="1:19" x14ac:dyDescent="0.25">
      <c r="A8" s="7" t="s">
        <v>4</v>
      </c>
      <c r="B8" s="10">
        <v>1803</v>
      </c>
      <c r="C8" s="10">
        <v>660</v>
      </c>
      <c r="D8" s="9">
        <v>0.36609999999999998</v>
      </c>
      <c r="E8" s="68"/>
      <c r="F8" s="85">
        <v>22</v>
      </c>
      <c r="G8" s="94">
        <v>1.05</v>
      </c>
      <c r="H8" s="94">
        <v>0.68</v>
      </c>
      <c r="I8" s="91">
        <v>57</v>
      </c>
      <c r="J8" s="92">
        <v>0.69</v>
      </c>
      <c r="K8" s="92">
        <v>0.5</v>
      </c>
      <c r="L8" s="88">
        <v>211</v>
      </c>
      <c r="M8" s="93">
        <v>0.95</v>
      </c>
      <c r="N8" s="93">
        <v>0.73</v>
      </c>
      <c r="O8" s="89">
        <v>370</v>
      </c>
      <c r="P8" s="90">
        <v>0.91</v>
      </c>
      <c r="Q8" s="90">
        <v>0.56999999999999995</v>
      </c>
      <c r="R8" s="27"/>
      <c r="S8" s="27"/>
    </row>
    <row r="9" spans="1:19" x14ac:dyDescent="0.25">
      <c r="A9" s="7" t="s">
        <v>5</v>
      </c>
      <c r="B9" s="10">
        <v>390</v>
      </c>
      <c r="C9" s="10">
        <v>95</v>
      </c>
      <c r="D9" s="9">
        <v>0.24360000000000001</v>
      </c>
      <c r="E9" s="68"/>
      <c r="F9" s="85" t="s">
        <v>105</v>
      </c>
      <c r="G9" s="85" t="s">
        <v>105</v>
      </c>
      <c r="H9" s="85" t="s">
        <v>105</v>
      </c>
      <c r="I9" s="86" t="s">
        <v>105</v>
      </c>
      <c r="J9" s="86" t="s">
        <v>105</v>
      </c>
      <c r="K9" s="86" t="s">
        <v>105</v>
      </c>
      <c r="L9" s="88">
        <v>12</v>
      </c>
      <c r="M9" s="88">
        <v>1.67</v>
      </c>
      <c r="N9" s="88">
        <v>1.67</v>
      </c>
      <c r="O9" s="89">
        <v>83</v>
      </c>
      <c r="P9" s="90">
        <v>2.5099999999999998</v>
      </c>
      <c r="Q9" s="90">
        <v>2.34</v>
      </c>
      <c r="R9" s="27"/>
      <c r="S9" s="27"/>
    </row>
    <row r="10" spans="1:19" x14ac:dyDescent="0.25">
      <c r="A10" s="7" t="s">
        <v>6</v>
      </c>
      <c r="B10" s="10">
        <v>86</v>
      </c>
      <c r="C10" s="10">
        <v>81</v>
      </c>
      <c r="D10" s="9">
        <v>0.94189999999999996</v>
      </c>
      <c r="E10" s="68"/>
      <c r="F10" s="85" t="s">
        <v>105</v>
      </c>
      <c r="G10" s="85" t="s">
        <v>105</v>
      </c>
      <c r="H10" s="85" t="s">
        <v>105</v>
      </c>
      <c r="I10" s="86" t="s">
        <v>105</v>
      </c>
      <c r="J10" s="86" t="s">
        <v>105</v>
      </c>
      <c r="K10" s="86" t="s">
        <v>105</v>
      </c>
      <c r="L10" s="88">
        <v>23</v>
      </c>
      <c r="M10" s="93">
        <v>1.48</v>
      </c>
      <c r="N10" s="93">
        <v>1.26</v>
      </c>
      <c r="O10" s="89">
        <v>58</v>
      </c>
      <c r="P10" s="90">
        <v>2.72</v>
      </c>
      <c r="Q10" s="90">
        <v>2.41</v>
      </c>
      <c r="R10" s="27"/>
      <c r="S10" s="27"/>
    </row>
    <row r="11" spans="1:19" x14ac:dyDescent="0.25">
      <c r="A11" s="7" t="s">
        <v>7</v>
      </c>
      <c r="B11" s="10">
        <v>849</v>
      </c>
      <c r="C11" s="10">
        <v>821</v>
      </c>
      <c r="D11" s="9">
        <v>0.96699999999999997</v>
      </c>
      <c r="E11" s="68"/>
      <c r="F11" s="85" t="s">
        <v>105</v>
      </c>
      <c r="G11" s="85" t="s">
        <v>105</v>
      </c>
      <c r="H11" s="85" t="s">
        <v>105</v>
      </c>
      <c r="I11" s="86" t="s">
        <v>103</v>
      </c>
      <c r="J11" s="86" t="s">
        <v>103</v>
      </c>
      <c r="K11" s="86" t="s">
        <v>103</v>
      </c>
      <c r="L11" s="88" t="s">
        <v>108</v>
      </c>
      <c r="M11" s="93">
        <v>2.0499999999999998</v>
      </c>
      <c r="N11" s="93">
        <v>1.94</v>
      </c>
      <c r="O11" s="89">
        <v>710</v>
      </c>
      <c r="P11" s="90">
        <v>2.67</v>
      </c>
      <c r="Q11" s="90">
        <v>2.48</v>
      </c>
      <c r="R11" s="27"/>
      <c r="S11" s="27"/>
    </row>
    <row r="12" spans="1:19" x14ac:dyDescent="0.25">
      <c r="A12" s="7" t="s">
        <v>8</v>
      </c>
      <c r="B12" s="10">
        <v>348</v>
      </c>
      <c r="C12" s="10">
        <v>279</v>
      </c>
      <c r="D12" s="9">
        <v>0.80169999999999997</v>
      </c>
      <c r="E12" s="68"/>
      <c r="F12" s="85">
        <v>46</v>
      </c>
      <c r="G12" s="85">
        <v>2.98</v>
      </c>
      <c r="H12" s="85">
        <v>2.86</v>
      </c>
      <c r="I12" s="86">
        <v>42</v>
      </c>
      <c r="J12" s="86">
        <v>3.96</v>
      </c>
      <c r="K12" s="86">
        <v>3.61</v>
      </c>
      <c r="L12" s="88">
        <v>26</v>
      </c>
      <c r="M12" s="88">
        <v>7.23</v>
      </c>
      <c r="N12" s="88">
        <v>7.12</v>
      </c>
      <c r="O12" s="89">
        <v>165</v>
      </c>
      <c r="P12" s="90">
        <v>1.82</v>
      </c>
      <c r="Q12" s="90">
        <v>1.65</v>
      </c>
      <c r="R12" s="27"/>
      <c r="S12" s="27"/>
    </row>
    <row r="13" spans="1:19" x14ac:dyDescent="0.25">
      <c r="A13" s="7" t="s">
        <v>9</v>
      </c>
      <c r="B13" s="10">
        <v>456</v>
      </c>
      <c r="C13" s="10">
        <v>188</v>
      </c>
      <c r="D13" s="9">
        <v>0.4123</v>
      </c>
      <c r="E13" s="68"/>
      <c r="F13" s="85" t="s">
        <v>105</v>
      </c>
      <c r="G13" s="85" t="s">
        <v>105</v>
      </c>
      <c r="H13" s="85" t="s">
        <v>105</v>
      </c>
      <c r="I13" s="86" t="s">
        <v>103</v>
      </c>
      <c r="J13" s="86" t="s">
        <v>103</v>
      </c>
      <c r="K13" s="86" t="s">
        <v>103</v>
      </c>
      <c r="L13" s="88" t="s">
        <v>109</v>
      </c>
      <c r="M13" s="93">
        <v>1.02</v>
      </c>
      <c r="N13" s="93">
        <v>1.01</v>
      </c>
      <c r="O13" s="89">
        <v>66</v>
      </c>
      <c r="P13" s="90">
        <v>1.1100000000000001</v>
      </c>
      <c r="Q13" s="90">
        <v>1.08</v>
      </c>
      <c r="R13" s="27"/>
      <c r="S13" s="27"/>
    </row>
    <row r="14" spans="1:19" x14ac:dyDescent="0.25">
      <c r="A14" s="7" t="s">
        <v>10</v>
      </c>
      <c r="B14" s="10">
        <v>76</v>
      </c>
      <c r="C14" s="10">
        <v>74</v>
      </c>
      <c r="D14" s="9">
        <v>0.97370000000000001</v>
      </c>
      <c r="E14" s="68"/>
      <c r="F14" s="85" t="s">
        <v>105</v>
      </c>
      <c r="G14" s="85" t="s">
        <v>105</v>
      </c>
      <c r="H14" s="85" t="s">
        <v>105</v>
      </c>
      <c r="I14" s="86" t="s">
        <v>105</v>
      </c>
      <c r="J14" s="86" t="s">
        <v>105</v>
      </c>
      <c r="K14" s="86" t="s">
        <v>105</v>
      </c>
      <c r="L14" s="88">
        <v>29</v>
      </c>
      <c r="M14" s="93">
        <v>1.96</v>
      </c>
      <c r="N14" s="93">
        <v>1.68</v>
      </c>
      <c r="O14" s="89">
        <v>45</v>
      </c>
      <c r="P14" s="90">
        <v>3.22</v>
      </c>
      <c r="Q14" s="90">
        <v>2.64</v>
      </c>
      <c r="R14" s="27"/>
      <c r="S14" s="27"/>
    </row>
    <row r="15" spans="1:19" x14ac:dyDescent="0.25">
      <c r="A15" s="7" t="s">
        <v>11</v>
      </c>
      <c r="B15" s="10">
        <v>2031</v>
      </c>
      <c r="C15" s="10">
        <v>1944</v>
      </c>
      <c r="D15" s="9">
        <v>0.95720000000000005</v>
      </c>
      <c r="E15" s="68"/>
      <c r="F15" s="85" t="s">
        <v>105</v>
      </c>
      <c r="G15" s="85" t="s">
        <v>105</v>
      </c>
      <c r="H15" s="85" t="s">
        <v>105</v>
      </c>
      <c r="I15" s="86">
        <v>23</v>
      </c>
      <c r="J15" s="92">
        <v>1.8</v>
      </c>
      <c r="K15" s="92">
        <v>1.65</v>
      </c>
      <c r="L15" s="88">
        <v>351</v>
      </c>
      <c r="M15" s="93">
        <v>1.76</v>
      </c>
      <c r="N15" s="93">
        <v>1.62</v>
      </c>
      <c r="O15" s="89">
        <v>1570</v>
      </c>
      <c r="P15" s="90">
        <v>1.88</v>
      </c>
      <c r="Q15" s="90">
        <v>1.76</v>
      </c>
      <c r="R15" s="27"/>
      <c r="S15" s="27"/>
    </row>
    <row r="16" spans="1:19" x14ac:dyDescent="0.25">
      <c r="A16" s="7" t="s">
        <v>12</v>
      </c>
      <c r="B16" s="10">
        <v>260</v>
      </c>
      <c r="C16" s="10">
        <v>187</v>
      </c>
      <c r="D16" s="9">
        <v>0.71919999999999995</v>
      </c>
      <c r="E16" s="68"/>
      <c r="F16" s="85" t="s">
        <v>105</v>
      </c>
      <c r="G16" s="85" t="s">
        <v>105</v>
      </c>
      <c r="H16" s="85" t="s">
        <v>105</v>
      </c>
      <c r="I16" s="86" t="s">
        <v>105</v>
      </c>
      <c r="J16" s="86" t="s">
        <v>105</v>
      </c>
      <c r="K16" s="86" t="s">
        <v>105</v>
      </c>
      <c r="L16" s="88">
        <v>81</v>
      </c>
      <c r="M16" s="93">
        <v>1.44</v>
      </c>
      <c r="N16" s="93">
        <v>1.3</v>
      </c>
      <c r="O16" s="89">
        <v>106</v>
      </c>
      <c r="P16" s="90">
        <v>2.39</v>
      </c>
      <c r="Q16" s="90">
        <v>2.08</v>
      </c>
      <c r="R16" s="27"/>
      <c r="S16" s="27"/>
    </row>
    <row r="17" spans="1:19" x14ac:dyDescent="0.25">
      <c r="A17" s="7" t="s">
        <v>13</v>
      </c>
      <c r="B17" s="10">
        <v>1006</v>
      </c>
      <c r="C17" s="10">
        <v>143</v>
      </c>
      <c r="D17" s="9">
        <v>0.1421</v>
      </c>
      <c r="E17" s="68"/>
      <c r="F17" s="85" t="s">
        <v>105</v>
      </c>
      <c r="G17" s="85" t="s">
        <v>105</v>
      </c>
      <c r="H17" s="85" t="s">
        <v>105</v>
      </c>
      <c r="I17" s="86" t="s">
        <v>105</v>
      </c>
      <c r="J17" s="86" t="s">
        <v>105</v>
      </c>
      <c r="K17" s="86" t="s">
        <v>105</v>
      </c>
      <c r="L17" s="88">
        <v>16</v>
      </c>
      <c r="M17" s="88">
        <v>2.4700000000000002</v>
      </c>
      <c r="N17" s="88">
        <v>2.25</v>
      </c>
      <c r="O17" s="89">
        <v>127</v>
      </c>
      <c r="P17" s="89">
        <v>1.29</v>
      </c>
      <c r="Q17" s="89">
        <v>1.23</v>
      </c>
      <c r="R17" s="27"/>
      <c r="S17" s="27"/>
    </row>
    <row r="18" spans="1:19" x14ac:dyDescent="0.25">
      <c r="A18" s="7" t="s">
        <v>14</v>
      </c>
      <c r="B18" s="10">
        <v>2401</v>
      </c>
      <c r="C18" s="10">
        <v>1033</v>
      </c>
      <c r="D18" s="9">
        <v>0.43020000000000003</v>
      </c>
      <c r="E18" s="68"/>
      <c r="F18" s="85">
        <v>15</v>
      </c>
      <c r="G18" s="85">
        <v>1</v>
      </c>
      <c r="H18" s="85">
        <v>1</v>
      </c>
      <c r="I18" s="86">
        <v>44</v>
      </c>
      <c r="J18" s="87">
        <v>1.18</v>
      </c>
      <c r="K18" s="87">
        <v>1.0900000000000001</v>
      </c>
      <c r="L18" s="88">
        <v>143</v>
      </c>
      <c r="M18" s="88">
        <v>1.62</v>
      </c>
      <c r="N18" s="88">
        <v>1.54</v>
      </c>
      <c r="O18" s="89">
        <v>831</v>
      </c>
      <c r="P18" s="90">
        <v>1.53</v>
      </c>
      <c r="Q18" s="90">
        <v>1.4</v>
      </c>
      <c r="R18" s="27"/>
      <c r="S18" s="27"/>
    </row>
    <row r="19" spans="1:19" ht="14.25" customHeight="1" x14ac:dyDescent="0.25">
      <c r="A19" s="7" t="s">
        <v>15</v>
      </c>
      <c r="B19" s="10">
        <v>45</v>
      </c>
      <c r="C19" s="10">
        <v>44</v>
      </c>
      <c r="D19" s="9">
        <v>0.9778</v>
      </c>
      <c r="E19" s="68"/>
      <c r="F19" s="85" t="s">
        <v>105</v>
      </c>
      <c r="G19" s="85" t="s">
        <v>105</v>
      </c>
      <c r="H19" s="85" t="s">
        <v>105</v>
      </c>
      <c r="I19" s="86" t="s">
        <v>105</v>
      </c>
      <c r="J19" s="86" t="s">
        <v>105</v>
      </c>
      <c r="K19" s="86" t="s">
        <v>105</v>
      </c>
      <c r="L19" s="88">
        <v>15</v>
      </c>
      <c r="M19" s="93">
        <v>1.73</v>
      </c>
      <c r="N19" s="93">
        <v>1.67</v>
      </c>
      <c r="O19" s="89">
        <v>29</v>
      </c>
      <c r="P19" s="90">
        <v>2.17</v>
      </c>
      <c r="Q19" s="90">
        <v>2.0299999999999998</v>
      </c>
      <c r="R19" s="27"/>
      <c r="S19" s="27"/>
    </row>
    <row r="20" spans="1:19" x14ac:dyDescent="0.25">
      <c r="A20" s="7" t="s">
        <v>16</v>
      </c>
      <c r="B20" s="10">
        <v>1731</v>
      </c>
      <c r="C20" s="10" t="s">
        <v>105</v>
      </c>
      <c r="D20" s="9">
        <v>0</v>
      </c>
      <c r="E20" s="68"/>
      <c r="F20" s="85" t="s">
        <v>105</v>
      </c>
      <c r="G20" s="85" t="s">
        <v>105</v>
      </c>
      <c r="H20" s="85" t="s">
        <v>105</v>
      </c>
      <c r="I20" s="86" t="s">
        <v>105</v>
      </c>
      <c r="J20" s="86" t="s">
        <v>105</v>
      </c>
      <c r="K20" s="86" t="s">
        <v>105</v>
      </c>
      <c r="L20" s="88" t="s">
        <v>105</v>
      </c>
      <c r="M20" s="88" t="s">
        <v>105</v>
      </c>
      <c r="N20" s="88" t="s">
        <v>105</v>
      </c>
      <c r="O20" s="89" t="s">
        <v>105</v>
      </c>
      <c r="P20" s="89" t="s">
        <v>105</v>
      </c>
      <c r="Q20" s="89" t="s">
        <v>105</v>
      </c>
      <c r="R20" s="27"/>
      <c r="S20" s="27"/>
    </row>
    <row r="21" spans="1:19" x14ac:dyDescent="0.25">
      <c r="A21" s="7" t="s">
        <v>17</v>
      </c>
      <c r="B21" s="10">
        <v>2360</v>
      </c>
      <c r="C21" s="10">
        <v>1938</v>
      </c>
      <c r="D21" s="9">
        <v>0.82120000000000004</v>
      </c>
      <c r="E21" s="68"/>
      <c r="F21" s="85">
        <v>163</v>
      </c>
      <c r="G21" s="94">
        <v>0.96</v>
      </c>
      <c r="H21" s="94">
        <v>0.44</v>
      </c>
      <c r="I21" s="91">
        <v>230</v>
      </c>
      <c r="J21" s="92">
        <v>2.15</v>
      </c>
      <c r="K21" s="92">
        <v>1.59</v>
      </c>
      <c r="L21" s="88">
        <v>782</v>
      </c>
      <c r="M21" s="93">
        <v>1.68</v>
      </c>
      <c r="N21" s="93">
        <v>1.42</v>
      </c>
      <c r="O21" s="89">
        <v>763</v>
      </c>
      <c r="P21" s="90">
        <v>1.76</v>
      </c>
      <c r="Q21" s="90">
        <v>1.49</v>
      </c>
      <c r="R21" s="27"/>
      <c r="S21" s="27"/>
    </row>
    <row r="22" spans="1:19" x14ac:dyDescent="0.25">
      <c r="A22" s="7" t="s">
        <v>18</v>
      </c>
      <c r="B22" s="10">
        <v>154</v>
      </c>
      <c r="C22" s="10">
        <v>121</v>
      </c>
      <c r="D22" s="9">
        <v>0.78569999999999995</v>
      </c>
      <c r="E22" s="68"/>
      <c r="F22" s="85" t="s">
        <v>105</v>
      </c>
      <c r="G22" s="85" t="s">
        <v>105</v>
      </c>
      <c r="H22" s="85" t="s">
        <v>105</v>
      </c>
      <c r="I22" s="86" t="s">
        <v>105</v>
      </c>
      <c r="J22" s="86" t="s">
        <v>105</v>
      </c>
      <c r="K22" s="86" t="s">
        <v>105</v>
      </c>
      <c r="L22" s="88">
        <v>34</v>
      </c>
      <c r="M22" s="93">
        <v>2</v>
      </c>
      <c r="N22" s="93">
        <v>1.82</v>
      </c>
      <c r="O22" s="89">
        <v>87</v>
      </c>
      <c r="P22" s="90">
        <v>2.2799999999999998</v>
      </c>
      <c r="Q22" s="90">
        <v>1.94</v>
      </c>
      <c r="R22" s="27"/>
      <c r="S22" s="27"/>
    </row>
    <row r="23" spans="1:19" x14ac:dyDescent="0.25">
      <c r="A23" s="7" t="s">
        <v>19</v>
      </c>
      <c r="B23" s="10">
        <v>346</v>
      </c>
      <c r="C23" s="10">
        <v>220</v>
      </c>
      <c r="D23" s="9">
        <v>0.63580000000000003</v>
      </c>
      <c r="E23" s="68"/>
      <c r="F23" s="85" t="s">
        <v>105</v>
      </c>
      <c r="G23" s="85" t="s">
        <v>105</v>
      </c>
      <c r="H23" s="85" t="s">
        <v>105</v>
      </c>
      <c r="I23" s="86" t="s">
        <v>103</v>
      </c>
      <c r="J23" s="92" t="s">
        <v>103</v>
      </c>
      <c r="K23" s="92" t="s">
        <v>103</v>
      </c>
      <c r="L23" s="88" t="s">
        <v>110</v>
      </c>
      <c r="M23" s="93">
        <v>1.47</v>
      </c>
      <c r="N23" s="93">
        <v>1.46</v>
      </c>
      <c r="O23" s="89">
        <v>136</v>
      </c>
      <c r="P23" s="90">
        <v>2.04</v>
      </c>
      <c r="Q23" s="90">
        <v>1.88</v>
      </c>
      <c r="R23" s="27"/>
      <c r="S23" s="27"/>
    </row>
    <row r="24" spans="1:19" x14ac:dyDescent="0.25">
      <c r="A24" s="7" t="s">
        <v>20</v>
      </c>
      <c r="B24" s="10">
        <v>94</v>
      </c>
      <c r="C24" s="10">
        <v>93</v>
      </c>
      <c r="D24" s="9">
        <v>0.98939999999999995</v>
      </c>
      <c r="E24" s="68"/>
      <c r="F24" s="85" t="s">
        <v>105</v>
      </c>
      <c r="G24" s="85" t="s">
        <v>105</v>
      </c>
      <c r="H24" s="85" t="s">
        <v>105</v>
      </c>
      <c r="I24" s="86" t="s">
        <v>105</v>
      </c>
      <c r="J24" s="86" t="s">
        <v>105</v>
      </c>
      <c r="K24" s="86" t="s">
        <v>105</v>
      </c>
      <c r="L24" s="88">
        <v>22</v>
      </c>
      <c r="M24" s="93">
        <v>2</v>
      </c>
      <c r="N24" s="93">
        <v>1.82</v>
      </c>
      <c r="O24" s="89">
        <v>71</v>
      </c>
      <c r="P24" s="90">
        <v>1.79</v>
      </c>
      <c r="Q24" s="90">
        <v>1.63</v>
      </c>
      <c r="R24" s="27"/>
      <c r="S24" s="27"/>
    </row>
    <row r="25" spans="1:19" x14ac:dyDescent="0.25">
      <c r="A25" s="7" t="s">
        <v>21</v>
      </c>
      <c r="B25" s="10">
        <v>121</v>
      </c>
      <c r="C25" s="10">
        <v>119</v>
      </c>
      <c r="D25" s="9">
        <v>0.98350000000000004</v>
      </c>
      <c r="E25" s="68"/>
      <c r="F25" s="85" t="s">
        <v>105</v>
      </c>
      <c r="G25" s="85" t="s">
        <v>105</v>
      </c>
      <c r="H25" s="85" t="s">
        <v>105</v>
      </c>
      <c r="I25" s="86" t="s">
        <v>105</v>
      </c>
      <c r="J25" s="86" t="s">
        <v>105</v>
      </c>
      <c r="K25" s="86" t="s">
        <v>105</v>
      </c>
      <c r="L25" s="88">
        <v>47</v>
      </c>
      <c r="M25" s="93">
        <v>1.7</v>
      </c>
      <c r="N25" s="93">
        <v>1.46</v>
      </c>
      <c r="O25" s="89">
        <v>72</v>
      </c>
      <c r="P25" s="90">
        <v>2.38</v>
      </c>
      <c r="Q25" s="90">
        <v>2.0699999999999998</v>
      </c>
      <c r="R25" s="27"/>
      <c r="S25" s="27"/>
    </row>
    <row r="26" spans="1:19" x14ac:dyDescent="0.25">
      <c r="A26" s="7" t="s">
        <v>22</v>
      </c>
      <c r="B26" s="10">
        <v>690</v>
      </c>
      <c r="C26" s="10">
        <v>582</v>
      </c>
      <c r="D26" s="9">
        <v>0.84350000000000003</v>
      </c>
      <c r="E26" s="68"/>
      <c r="F26" s="85" t="s">
        <v>105</v>
      </c>
      <c r="G26" s="85" t="s">
        <v>105</v>
      </c>
      <c r="H26" s="85" t="s">
        <v>105</v>
      </c>
      <c r="I26" s="86">
        <v>29</v>
      </c>
      <c r="J26" s="87">
        <v>1.07</v>
      </c>
      <c r="K26" s="87">
        <v>1.07</v>
      </c>
      <c r="L26" s="88">
        <v>181</v>
      </c>
      <c r="M26" s="93">
        <v>3.64</v>
      </c>
      <c r="N26" s="93">
        <v>3.13</v>
      </c>
      <c r="O26" s="89">
        <v>372</v>
      </c>
      <c r="P26" s="90">
        <v>2.6</v>
      </c>
      <c r="Q26" s="90">
        <v>2.41</v>
      </c>
      <c r="R26" s="27"/>
      <c r="S26" s="27"/>
    </row>
    <row r="27" spans="1:19" x14ac:dyDescent="0.25">
      <c r="A27" s="7" t="s">
        <v>23</v>
      </c>
      <c r="B27" s="10">
        <v>239</v>
      </c>
      <c r="C27" s="10">
        <v>220</v>
      </c>
      <c r="D27" s="9">
        <v>0.92049999999999998</v>
      </c>
      <c r="E27" s="68"/>
      <c r="F27" s="85" t="s">
        <v>105</v>
      </c>
      <c r="G27" s="85" t="s">
        <v>105</v>
      </c>
      <c r="H27" s="85" t="s">
        <v>105</v>
      </c>
      <c r="I27" s="86" t="s">
        <v>105</v>
      </c>
      <c r="J27" s="86" t="s">
        <v>105</v>
      </c>
      <c r="K27" s="86" t="s">
        <v>105</v>
      </c>
      <c r="L27" s="88">
        <v>48</v>
      </c>
      <c r="M27" s="93">
        <v>1.75</v>
      </c>
      <c r="N27" s="93">
        <v>1.56</v>
      </c>
      <c r="O27" s="89">
        <v>172</v>
      </c>
      <c r="P27" s="90">
        <v>2.02</v>
      </c>
      <c r="Q27" s="90">
        <v>1.92</v>
      </c>
      <c r="R27" s="27"/>
      <c r="S27" s="27"/>
    </row>
    <row r="28" spans="1:19" x14ac:dyDescent="0.25">
      <c r="A28" s="7" t="s">
        <v>24</v>
      </c>
      <c r="B28" s="10">
        <v>224</v>
      </c>
      <c r="C28" s="10">
        <v>209</v>
      </c>
      <c r="D28" s="9">
        <v>0.93300000000000005</v>
      </c>
      <c r="E28" s="69"/>
      <c r="F28" s="85" t="s">
        <v>105</v>
      </c>
      <c r="G28" s="85" t="s">
        <v>105</v>
      </c>
      <c r="H28" s="85" t="s">
        <v>105</v>
      </c>
      <c r="I28" s="86" t="s">
        <v>105</v>
      </c>
      <c r="J28" s="86" t="s">
        <v>105</v>
      </c>
      <c r="K28" s="86" t="s">
        <v>105</v>
      </c>
      <c r="L28" s="88">
        <v>52</v>
      </c>
      <c r="M28" s="93">
        <v>1.31</v>
      </c>
      <c r="N28" s="93">
        <v>1.19</v>
      </c>
      <c r="O28" s="89">
        <v>157</v>
      </c>
      <c r="P28" s="90">
        <v>2</v>
      </c>
      <c r="Q28" s="90">
        <v>1.79</v>
      </c>
      <c r="R28" s="27"/>
      <c r="S28" s="27"/>
    </row>
    <row r="29" spans="1:19" x14ac:dyDescent="0.25">
      <c r="A29" s="75" t="s">
        <v>102</v>
      </c>
      <c r="B29" s="25"/>
      <c r="C29" s="25"/>
      <c r="D29" s="25"/>
      <c r="E29" s="25"/>
      <c r="F29" s="25"/>
      <c r="G29" s="25"/>
      <c r="H29" s="25"/>
      <c r="I29" s="25"/>
      <c r="J29" s="25"/>
      <c r="K29" s="25"/>
      <c r="L29" s="25"/>
      <c r="M29" s="25"/>
      <c r="N29" s="25"/>
      <c r="O29" s="25"/>
      <c r="P29" s="25"/>
      <c r="Q29" s="25"/>
      <c r="R29" s="27"/>
      <c r="S29" s="27"/>
    </row>
    <row r="30" spans="1:19" s="14" customFormat="1" x14ac:dyDescent="0.25">
      <c r="B30" s="25"/>
      <c r="C30" s="25"/>
      <c r="F30" s="25"/>
      <c r="G30" s="26"/>
      <c r="H30" s="26"/>
      <c r="I30" s="25"/>
      <c r="J30" s="26"/>
      <c r="K30" s="26"/>
      <c r="L30" s="76"/>
      <c r="M30" s="26"/>
      <c r="N30" s="26"/>
      <c r="O30" s="25"/>
      <c r="P30" s="26"/>
      <c r="Q30" s="26"/>
    </row>
    <row r="31" spans="1:19" ht="33.75" customHeight="1" x14ac:dyDescent="0.25">
      <c r="A31" s="110" t="s">
        <v>98</v>
      </c>
      <c r="B31" s="110"/>
      <c r="C31" s="110"/>
      <c r="D31" s="110"/>
      <c r="E31" s="110"/>
      <c r="F31" s="110"/>
      <c r="G31" s="110"/>
      <c r="H31" s="110"/>
      <c r="I31" s="110"/>
      <c r="J31" s="110"/>
      <c r="K31" s="110"/>
      <c r="L31" s="110"/>
      <c r="M31" s="110"/>
      <c r="N31" s="110"/>
      <c r="O31" s="110"/>
      <c r="P31" s="110"/>
      <c r="Q31" s="110"/>
    </row>
    <row r="32" spans="1:19" ht="202.5" customHeight="1" x14ac:dyDescent="0.25">
      <c r="A32" s="111" t="s">
        <v>106</v>
      </c>
      <c r="B32" s="111"/>
      <c r="C32" s="111"/>
      <c r="D32" s="111"/>
      <c r="E32" s="111"/>
      <c r="F32" s="111"/>
      <c r="G32" s="111"/>
      <c r="H32" s="111"/>
      <c r="I32" s="111"/>
      <c r="J32" s="111"/>
      <c r="K32" s="111"/>
      <c r="L32" s="111"/>
      <c r="M32" s="111"/>
      <c r="N32" s="111"/>
      <c r="O32" s="111"/>
      <c r="P32" s="111"/>
      <c r="Q32" s="111"/>
    </row>
    <row r="33" spans="1:30" x14ac:dyDescent="0.25">
      <c r="B33" s="6"/>
      <c r="C33" s="6"/>
      <c r="D33" s="6"/>
      <c r="E33" s="6"/>
      <c r="F33" s="6"/>
      <c r="G33" s="6"/>
      <c r="H33" s="6"/>
      <c r="I33" s="6"/>
      <c r="J33" s="6"/>
      <c r="K33" s="6"/>
      <c r="L33" s="6"/>
      <c r="M33" s="6"/>
      <c r="N33"/>
      <c r="O33"/>
      <c r="P33"/>
      <c r="Q33"/>
    </row>
    <row r="34" spans="1:30" x14ac:dyDescent="0.25">
      <c r="A34" s="13" t="s">
        <v>78</v>
      </c>
      <c r="B34" s="6"/>
      <c r="C34" s="6"/>
      <c r="D34" s="6"/>
      <c r="E34" s="6"/>
      <c r="F34" s="6"/>
      <c r="G34" s="6"/>
      <c r="H34" s="6"/>
      <c r="I34" s="6"/>
      <c r="J34" s="6"/>
      <c r="K34" s="6"/>
      <c r="L34" s="6"/>
      <c r="M34" s="6"/>
      <c r="N34"/>
      <c r="O34"/>
      <c r="P34"/>
      <c r="Q34"/>
    </row>
    <row r="35" spans="1:30" x14ac:dyDescent="0.25">
      <c r="A35" s="13" t="s">
        <v>80</v>
      </c>
      <c r="B35" s="6"/>
      <c r="C35" s="6"/>
      <c r="D35" s="6"/>
      <c r="E35" s="6"/>
      <c r="F35" s="6"/>
      <c r="G35" s="6"/>
      <c r="H35" s="6"/>
      <c r="I35" s="6"/>
      <c r="J35" s="6"/>
      <c r="K35" s="6"/>
      <c r="L35" s="6"/>
      <c r="M35" s="6"/>
      <c r="N35"/>
      <c r="O35"/>
      <c r="P35"/>
      <c r="Q35"/>
    </row>
    <row r="36" spans="1:30" x14ac:dyDescent="0.25">
      <c r="A36" t="s">
        <v>111</v>
      </c>
      <c r="B36" s="6"/>
      <c r="C36" s="6"/>
      <c r="D36" s="6"/>
      <c r="E36" s="6"/>
      <c r="F36" s="6"/>
      <c r="G36" s="6"/>
      <c r="H36" s="6"/>
      <c r="I36" s="6"/>
      <c r="J36" s="6"/>
      <c r="K36" s="6"/>
      <c r="L36" s="6"/>
      <c r="M36" s="6"/>
      <c r="N36"/>
      <c r="O36"/>
      <c r="P36"/>
      <c r="Q36"/>
    </row>
    <row r="37" spans="1:30" s="34" customFormat="1" x14ac:dyDescent="0.25">
      <c r="B37" s="52"/>
      <c r="C37" s="52"/>
      <c r="D37" s="52"/>
      <c r="E37" s="52"/>
      <c r="F37" s="52"/>
      <c r="G37" s="52"/>
      <c r="H37" s="52"/>
      <c r="I37" s="52"/>
      <c r="J37" s="52"/>
      <c r="K37" s="52"/>
      <c r="L37" s="52"/>
      <c r="M37" s="52"/>
      <c r="N37" s="52"/>
      <c r="O37" s="52"/>
      <c r="P37" s="53"/>
      <c r="Q37" s="53"/>
      <c r="R37" s="54"/>
      <c r="S37" s="54"/>
    </row>
    <row r="38" spans="1:30" x14ac:dyDescent="0.25">
      <c r="B38" s="6"/>
      <c r="C38" s="6"/>
      <c r="D38" s="6"/>
      <c r="E38" s="6"/>
      <c r="F38" s="6"/>
      <c r="G38" s="6"/>
      <c r="H38" s="6"/>
      <c r="I38" s="6"/>
      <c r="J38" s="6"/>
      <c r="K38" s="6"/>
      <c r="L38" s="52"/>
      <c r="M38" s="52"/>
      <c r="N38" s="52"/>
      <c r="O38" s="6"/>
      <c r="P38" s="6"/>
      <c r="Q38" s="6"/>
      <c r="AB38" s="6"/>
      <c r="AC38" s="6"/>
      <c r="AD38" s="26"/>
    </row>
    <row r="39" spans="1:30" x14ac:dyDescent="0.25">
      <c r="A39" s="55"/>
      <c r="B39" s="6"/>
      <c r="C39" s="6"/>
      <c r="D39" s="6"/>
      <c r="E39" s="6"/>
      <c r="F39" s="6"/>
      <c r="G39" s="6"/>
      <c r="H39" s="6"/>
      <c r="I39" s="6"/>
      <c r="J39" s="6"/>
      <c r="K39" s="6"/>
      <c r="L39" s="52"/>
      <c r="M39" s="52"/>
      <c r="N39" s="52"/>
      <c r="O39" s="6"/>
      <c r="P39" s="6"/>
      <c r="Q39" s="6"/>
      <c r="AB39" s="6"/>
      <c r="AC39" s="6"/>
      <c r="AD39" s="26"/>
    </row>
    <row r="40" spans="1:30" x14ac:dyDescent="0.25">
      <c r="A40" s="55"/>
      <c r="B40" s="6"/>
      <c r="C40" s="6"/>
      <c r="D40" s="6"/>
      <c r="E40" s="6"/>
      <c r="F40" s="6"/>
      <c r="G40" s="6"/>
      <c r="H40" s="6"/>
      <c r="I40" s="6"/>
      <c r="J40" s="6"/>
      <c r="K40" s="6"/>
      <c r="L40" s="52"/>
      <c r="M40" s="52"/>
      <c r="N40" s="52"/>
      <c r="O40" s="6"/>
      <c r="P40" s="6"/>
      <c r="Q40" s="6"/>
      <c r="AB40" s="6"/>
      <c r="AC40" s="6"/>
      <c r="AD40" s="26"/>
    </row>
    <row r="41" spans="1:30" x14ac:dyDescent="0.25">
      <c r="A41" s="55"/>
      <c r="B41" s="6"/>
      <c r="C41" s="6"/>
      <c r="D41" s="6"/>
      <c r="E41" s="6"/>
      <c r="F41" s="6"/>
      <c r="G41" s="6"/>
      <c r="H41" s="6"/>
      <c r="I41" s="6"/>
      <c r="J41" s="6"/>
      <c r="K41" s="6"/>
      <c r="L41" s="52"/>
      <c r="M41" s="52"/>
      <c r="N41" s="52"/>
      <c r="O41" s="6"/>
      <c r="P41" s="6"/>
      <c r="Q41" s="6"/>
      <c r="T41" s="26"/>
      <c r="U41" s="26"/>
      <c r="V41" s="26"/>
      <c r="AB41" s="6"/>
      <c r="AC41" s="6"/>
      <c r="AD41" s="26"/>
    </row>
    <row r="42" spans="1:30" x14ac:dyDescent="0.25">
      <c r="B42" s="6"/>
      <c r="C42" s="6"/>
      <c r="D42" s="6"/>
      <c r="E42" s="6"/>
      <c r="F42" s="6"/>
      <c r="G42" s="6"/>
      <c r="H42" s="6"/>
      <c r="I42" s="6"/>
      <c r="J42" s="6"/>
      <c r="K42" s="6"/>
      <c r="L42" s="52"/>
      <c r="M42" s="52"/>
      <c r="N42" s="52"/>
      <c r="O42" s="6"/>
      <c r="P42" s="6"/>
      <c r="Q42" s="6"/>
      <c r="T42" s="26"/>
      <c r="U42" s="26"/>
      <c r="V42" s="26"/>
      <c r="AB42" s="6"/>
      <c r="AC42" s="6"/>
      <c r="AD42" s="26"/>
    </row>
    <row r="43" spans="1:30" x14ac:dyDescent="0.25">
      <c r="B43" s="6"/>
      <c r="C43" s="6"/>
      <c r="D43" s="6"/>
      <c r="E43" s="6"/>
      <c r="F43" s="6"/>
      <c r="G43" s="6"/>
      <c r="H43" s="6"/>
      <c r="I43" s="6"/>
      <c r="J43" s="6"/>
      <c r="K43" s="6"/>
      <c r="L43" s="52"/>
      <c r="M43" s="52"/>
      <c r="N43" s="52"/>
      <c r="O43" s="6"/>
      <c r="P43" s="6"/>
      <c r="Q43" s="6"/>
      <c r="T43" s="26"/>
      <c r="U43" s="26"/>
      <c r="V43" s="26"/>
      <c r="AB43" s="6"/>
      <c r="AC43" s="6"/>
      <c r="AD43" s="26"/>
    </row>
    <row r="44" spans="1:30" x14ac:dyDescent="0.25">
      <c r="B44" s="6"/>
      <c r="C44" s="6"/>
      <c r="D44" s="6"/>
      <c r="E44" s="6"/>
      <c r="F44" s="6"/>
      <c r="G44" s="6"/>
      <c r="H44" s="6"/>
      <c r="I44" s="6"/>
      <c r="J44" s="6"/>
      <c r="K44" s="6"/>
      <c r="L44" s="52"/>
      <c r="M44" s="52"/>
      <c r="N44" s="52"/>
      <c r="O44" s="6"/>
      <c r="P44" s="6"/>
      <c r="Q44" s="6"/>
      <c r="T44" s="26"/>
      <c r="U44" s="26"/>
      <c r="V44" s="26"/>
      <c r="AB44" s="6"/>
      <c r="AC44" s="6"/>
      <c r="AD44" s="26"/>
    </row>
    <row r="45" spans="1:30" x14ac:dyDescent="0.25">
      <c r="B45" s="6"/>
      <c r="C45" s="6"/>
      <c r="D45" s="6"/>
      <c r="E45" s="6"/>
      <c r="F45" s="6"/>
      <c r="G45" s="6"/>
      <c r="H45" s="6"/>
      <c r="I45" s="6"/>
      <c r="J45" s="6"/>
      <c r="K45" s="6"/>
      <c r="L45" s="52"/>
      <c r="M45" s="52"/>
      <c r="N45" s="52"/>
      <c r="O45" s="6"/>
      <c r="P45" s="6"/>
      <c r="Q45" s="6"/>
      <c r="T45" s="26"/>
      <c r="U45" s="26"/>
      <c r="V45" s="26"/>
      <c r="AB45" s="6"/>
      <c r="AC45" s="6"/>
      <c r="AD45" s="26"/>
    </row>
    <row r="46" spans="1:30" s="14" customFormat="1" x14ac:dyDescent="0.25">
      <c r="F46" s="26"/>
      <c r="G46" s="26"/>
      <c r="H46" s="26"/>
      <c r="I46" s="26"/>
      <c r="J46" s="26"/>
      <c r="K46" s="26"/>
      <c r="L46" s="26"/>
      <c r="M46" s="26"/>
      <c r="N46" s="26"/>
      <c r="O46" s="26"/>
      <c r="P46" s="26"/>
      <c r="Q46" s="26"/>
    </row>
    <row r="47" spans="1:30" s="14" customFormat="1" x14ac:dyDescent="0.25">
      <c r="F47" s="26"/>
      <c r="G47" s="26"/>
      <c r="H47" s="26"/>
      <c r="I47" s="26"/>
      <c r="J47" s="26"/>
      <c r="K47" s="26"/>
      <c r="L47" s="26"/>
      <c r="M47" s="26"/>
      <c r="N47" s="26"/>
      <c r="O47" s="26"/>
      <c r="P47" s="26"/>
      <c r="Q47" s="26"/>
    </row>
  </sheetData>
  <mergeCells count="12">
    <mergeCell ref="A1:A3"/>
    <mergeCell ref="A31:Q31"/>
    <mergeCell ref="A32:Q32"/>
    <mergeCell ref="B1:D1"/>
    <mergeCell ref="F1:Q1"/>
    <mergeCell ref="F2:H2"/>
    <mergeCell ref="I2:K2"/>
    <mergeCell ref="O2:Q2"/>
    <mergeCell ref="B2:B3"/>
    <mergeCell ref="C2:C3"/>
    <mergeCell ref="D2:D3"/>
    <mergeCell ref="L2:N2"/>
  </mergeCells>
  <conditionalFormatting sqref="S4:S28">
    <cfRule type="cellIs" dxfId="6" priority="1" operator="between">
      <formula>1</formula>
      <formula>9</formula>
    </cfRule>
  </conditionalFormatting>
  <pageMargins left="0.7" right="0.7" top="0.75" bottom="0.75" header="0.3" footer="0.3"/>
  <pageSetup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5"/>
  <sheetViews>
    <sheetView zoomScaleNormal="100" workbookViewId="0">
      <pane ySplit="2" topLeftCell="A3" activePane="bottomLeft" state="frozen"/>
      <selection activeCell="H19" sqref="H19"/>
      <selection pane="bottomLeft" activeCell="A4" sqref="A4:XFD4"/>
    </sheetView>
  </sheetViews>
  <sheetFormatPr defaultRowHeight="15" x14ac:dyDescent="0.25"/>
  <cols>
    <col min="1" max="1" width="25.5703125" customWidth="1"/>
    <col min="2" max="3" width="14.140625" style="6" customWidth="1"/>
    <col min="4" max="14" width="12.7109375" style="6" customWidth="1"/>
  </cols>
  <sheetData>
    <row r="1" spans="1:22" ht="54" customHeight="1" x14ac:dyDescent="0.25">
      <c r="A1" s="123" t="s">
        <v>86</v>
      </c>
      <c r="B1" s="123"/>
      <c r="C1" s="109"/>
      <c r="D1" s="112" t="s">
        <v>65</v>
      </c>
      <c r="E1" s="112"/>
      <c r="F1" s="115" t="s">
        <v>63</v>
      </c>
      <c r="G1" s="115"/>
      <c r="H1" s="115"/>
      <c r="I1" s="115"/>
      <c r="J1" s="122" t="s">
        <v>64</v>
      </c>
      <c r="K1" s="122"/>
      <c r="L1" s="122"/>
      <c r="M1" s="122"/>
      <c r="N1" s="122"/>
    </row>
    <row r="2" spans="1:22" s="1" customFormat="1" ht="75" x14ac:dyDescent="0.25">
      <c r="A2" s="15" t="s">
        <v>87</v>
      </c>
      <c r="B2" s="24" t="s">
        <v>60</v>
      </c>
      <c r="C2" s="24" t="s">
        <v>59</v>
      </c>
      <c r="D2" s="11" t="s">
        <v>62</v>
      </c>
      <c r="E2" s="11" t="s">
        <v>61</v>
      </c>
      <c r="F2" s="19" t="s">
        <v>47</v>
      </c>
      <c r="G2" s="32" t="s">
        <v>27</v>
      </c>
      <c r="H2" s="19" t="s">
        <v>29</v>
      </c>
      <c r="I2" s="19" t="s">
        <v>28</v>
      </c>
      <c r="J2" s="22" t="s">
        <v>83</v>
      </c>
      <c r="K2" s="60" t="s">
        <v>47</v>
      </c>
      <c r="L2" s="33" t="s">
        <v>27</v>
      </c>
      <c r="M2" s="22" t="s">
        <v>29</v>
      </c>
      <c r="N2" s="22" t="s">
        <v>28</v>
      </c>
    </row>
    <row r="3" spans="1:22" x14ac:dyDescent="0.25">
      <c r="A3" s="2" t="s">
        <v>0</v>
      </c>
      <c r="B3" s="28">
        <v>13336</v>
      </c>
      <c r="C3" s="28">
        <v>8299</v>
      </c>
      <c r="D3" s="95">
        <v>2.4900000000000002</v>
      </c>
      <c r="E3" s="95">
        <v>2.25</v>
      </c>
      <c r="F3" s="96">
        <v>3468</v>
      </c>
      <c r="G3" s="96">
        <v>2226</v>
      </c>
      <c r="H3" s="96">
        <v>2541</v>
      </c>
      <c r="I3" s="96">
        <v>64</v>
      </c>
      <c r="J3" s="97">
        <v>658</v>
      </c>
      <c r="K3" s="97">
        <v>3322</v>
      </c>
      <c r="L3" s="97">
        <v>1965</v>
      </c>
      <c r="M3" s="97">
        <v>2315</v>
      </c>
      <c r="N3" s="97">
        <v>39</v>
      </c>
      <c r="O3" s="5"/>
      <c r="P3" s="5"/>
      <c r="Q3" s="5"/>
      <c r="R3" s="5"/>
    </row>
    <row r="4" spans="1:22" x14ac:dyDescent="0.25">
      <c r="A4" s="3" t="s">
        <v>1</v>
      </c>
      <c r="B4" s="28">
        <v>279</v>
      </c>
      <c r="C4" s="28">
        <v>273</v>
      </c>
      <c r="D4" s="95">
        <v>3.41</v>
      </c>
      <c r="E4" s="95">
        <v>3.32</v>
      </c>
      <c r="F4" s="96">
        <v>39</v>
      </c>
      <c r="G4" s="96">
        <v>54</v>
      </c>
      <c r="H4" s="96">
        <v>180</v>
      </c>
      <c r="I4" s="98" t="s">
        <v>105</v>
      </c>
      <c r="J4" s="97" t="s">
        <v>105</v>
      </c>
      <c r="K4" s="97">
        <v>45</v>
      </c>
      <c r="L4" s="97">
        <v>53</v>
      </c>
      <c r="M4" s="97">
        <v>175</v>
      </c>
      <c r="N4" s="97" t="s">
        <v>105</v>
      </c>
      <c r="O4" s="5"/>
      <c r="P4" s="5"/>
      <c r="Q4" s="5"/>
      <c r="R4" s="5"/>
      <c r="S4" s="5"/>
      <c r="V4" s="5"/>
    </row>
    <row r="5" spans="1:22" x14ac:dyDescent="0.25">
      <c r="A5" s="3" t="s">
        <v>2</v>
      </c>
      <c r="B5" s="28">
        <v>1486</v>
      </c>
      <c r="C5" s="28">
        <v>101</v>
      </c>
      <c r="D5" s="99">
        <v>1.4</v>
      </c>
      <c r="E5" s="99">
        <v>1.27</v>
      </c>
      <c r="F5" s="98">
        <v>66</v>
      </c>
      <c r="G5" s="98">
        <v>15</v>
      </c>
      <c r="H5" s="98">
        <v>20</v>
      </c>
      <c r="I5" s="98" t="s">
        <v>105</v>
      </c>
      <c r="J5" s="97" t="s">
        <v>104</v>
      </c>
      <c r="K5" s="97">
        <v>63</v>
      </c>
      <c r="L5" s="97" t="s">
        <v>104</v>
      </c>
      <c r="M5" s="97">
        <v>20</v>
      </c>
      <c r="N5" s="97" t="s">
        <v>105</v>
      </c>
      <c r="O5" s="5"/>
      <c r="P5" s="5"/>
      <c r="Q5" s="5"/>
      <c r="R5" s="5"/>
      <c r="S5" s="5"/>
    </row>
    <row r="6" spans="1:22" x14ac:dyDescent="0.25">
      <c r="A6" s="3" t="s">
        <v>3</v>
      </c>
      <c r="B6" s="28">
        <v>387</v>
      </c>
      <c r="C6" s="28">
        <v>317</v>
      </c>
      <c r="D6" s="95">
        <v>2.1</v>
      </c>
      <c r="E6" s="95">
        <v>1.19</v>
      </c>
      <c r="F6" s="96">
        <v>90</v>
      </c>
      <c r="G6" s="96">
        <v>154</v>
      </c>
      <c r="H6" s="96">
        <v>73</v>
      </c>
      <c r="I6" s="98" t="s">
        <v>105</v>
      </c>
      <c r="J6" s="97">
        <v>109</v>
      </c>
      <c r="K6" s="97">
        <v>94</v>
      </c>
      <c r="L6" s="97">
        <v>82</v>
      </c>
      <c r="M6" s="97">
        <v>32</v>
      </c>
      <c r="N6" s="97" t="s">
        <v>105</v>
      </c>
      <c r="O6" s="5"/>
      <c r="P6" s="5"/>
      <c r="Q6" s="5"/>
      <c r="R6" s="5"/>
      <c r="S6" s="5"/>
    </row>
    <row r="7" spans="1:22" x14ac:dyDescent="0.25">
      <c r="A7" s="3" t="s">
        <v>4</v>
      </c>
      <c r="B7" s="28">
        <v>1183</v>
      </c>
      <c r="C7" s="28">
        <v>530</v>
      </c>
      <c r="D7" s="95">
        <v>1.92</v>
      </c>
      <c r="E7" s="95">
        <v>1.57</v>
      </c>
      <c r="F7" s="96">
        <v>312</v>
      </c>
      <c r="G7" s="96">
        <v>83</v>
      </c>
      <c r="H7" s="96">
        <v>135</v>
      </c>
      <c r="I7" s="98" t="s">
        <v>105</v>
      </c>
      <c r="J7" s="97">
        <v>100</v>
      </c>
      <c r="K7" s="97">
        <v>244</v>
      </c>
      <c r="L7" s="97">
        <v>60</v>
      </c>
      <c r="M7" s="97">
        <v>126</v>
      </c>
      <c r="N7" s="97" t="s">
        <v>105</v>
      </c>
      <c r="O7" s="5"/>
      <c r="P7" s="5"/>
      <c r="Q7" s="5"/>
      <c r="R7" s="5"/>
      <c r="S7" s="5"/>
    </row>
    <row r="8" spans="1:22" x14ac:dyDescent="0.25">
      <c r="A8" s="3" t="s">
        <v>5</v>
      </c>
      <c r="B8" s="57">
        <v>347</v>
      </c>
      <c r="C8" s="28">
        <v>83</v>
      </c>
      <c r="D8" s="95">
        <v>2.5299999999999998</v>
      </c>
      <c r="E8" s="95">
        <v>2.36</v>
      </c>
      <c r="F8" s="96">
        <v>14</v>
      </c>
      <c r="G8" s="96">
        <v>33</v>
      </c>
      <c r="H8" s="96">
        <v>36</v>
      </c>
      <c r="I8" s="98" t="s">
        <v>105</v>
      </c>
      <c r="J8" s="97" t="s">
        <v>104</v>
      </c>
      <c r="K8" s="97" t="s">
        <v>104</v>
      </c>
      <c r="L8" s="97">
        <v>30</v>
      </c>
      <c r="M8" s="97">
        <v>32</v>
      </c>
      <c r="N8" s="97" t="s">
        <v>105</v>
      </c>
      <c r="O8" s="5"/>
      <c r="P8" s="5"/>
      <c r="Q8" s="5"/>
      <c r="R8" s="5"/>
      <c r="S8" s="5"/>
    </row>
    <row r="9" spans="1:22" x14ac:dyDescent="0.25">
      <c r="A9" s="3" t="s">
        <v>6</v>
      </c>
      <c r="B9" s="57">
        <v>90</v>
      </c>
      <c r="C9" s="28">
        <v>86</v>
      </c>
      <c r="D9" s="95">
        <v>2.83</v>
      </c>
      <c r="E9" s="95">
        <v>2.5299999999999998</v>
      </c>
      <c r="F9" s="96">
        <v>36</v>
      </c>
      <c r="G9" s="96">
        <v>16</v>
      </c>
      <c r="H9" s="96">
        <v>34</v>
      </c>
      <c r="I9" s="98" t="s">
        <v>105</v>
      </c>
      <c r="J9" s="97" t="s">
        <v>104</v>
      </c>
      <c r="K9" s="97">
        <v>35</v>
      </c>
      <c r="L9" s="97" t="s">
        <v>104</v>
      </c>
      <c r="M9" s="97">
        <v>31</v>
      </c>
      <c r="N9" s="97" t="s">
        <v>105</v>
      </c>
      <c r="O9" s="5"/>
      <c r="P9" s="5"/>
      <c r="Q9" s="5"/>
      <c r="R9" s="5"/>
      <c r="S9" s="5"/>
    </row>
    <row r="10" spans="1:22" x14ac:dyDescent="0.25">
      <c r="A10" s="3" t="s">
        <v>7</v>
      </c>
      <c r="B10" s="57">
        <v>728</v>
      </c>
      <c r="C10" s="28">
        <v>724</v>
      </c>
      <c r="D10" s="95">
        <v>3.36</v>
      </c>
      <c r="E10" s="95">
        <v>3.15</v>
      </c>
      <c r="F10" s="96">
        <v>177</v>
      </c>
      <c r="G10" s="96">
        <v>141</v>
      </c>
      <c r="H10" s="96">
        <v>406</v>
      </c>
      <c r="I10" s="98" t="s">
        <v>105</v>
      </c>
      <c r="J10" s="97">
        <v>32</v>
      </c>
      <c r="K10" s="97">
        <v>169</v>
      </c>
      <c r="L10" s="97">
        <v>138</v>
      </c>
      <c r="M10" s="97">
        <v>385</v>
      </c>
      <c r="N10" s="97" t="s">
        <v>105</v>
      </c>
      <c r="O10" s="5"/>
      <c r="P10" s="5"/>
      <c r="Q10" s="5"/>
      <c r="R10" s="5"/>
      <c r="S10" s="5"/>
    </row>
    <row r="11" spans="1:22" x14ac:dyDescent="0.25">
      <c r="A11" s="3" t="s">
        <v>8</v>
      </c>
      <c r="B11" s="28">
        <v>236</v>
      </c>
      <c r="C11" s="28">
        <v>166</v>
      </c>
      <c r="D11" s="95">
        <v>1.82</v>
      </c>
      <c r="E11" s="95">
        <v>1.64</v>
      </c>
      <c r="F11" s="96">
        <v>79</v>
      </c>
      <c r="G11" s="96">
        <v>60</v>
      </c>
      <c r="H11" s="96">
        <v>27</v>
      </c>
      <c r="I11" s="98" t="s">
        <v>105</v>
      </c>
      <c r="J11" s="97">
        <v>10</v>
      </c>
      <c r="K11" s="97">
        <v>81</v>
      </c>
      <c r="L11" s="97">
        <v>52</v>
      </c>
      <c r="M11" s="97">
        <v>23</v>
      </c>
      <c r="N11" s="97" t="s">
        <v>105</v>
      </c>
      <c r="O11" s="5"/>
      <c r="P11" s="5"/>
      <c r="Q11" s="5"/>
      <c r="R11" s="5"/>
      <c r="S11" s="5"/>
    </row>
    <row r="12" spans="1:22" x14ac:dyDescent="0.25">
      <c r="A12" s="3" t="s">
        <v>9</v>
      </c>
      <c r="B12" s="28">
        <v>450</v>
      </c>
      <c r="C12" s="28">
        <v>306</v>
      </c>
      <c r="D12" s="95">
        <v>1.08</v>
      </c>
      <c r="E12" s="95">
        <v>1.06</v>
      </c>
      <c r="F12" s="96">
        <v>283</v>
      </c>
      <c r="G12" s="96">
        <v>23</v>
      </c>
      <c r="H12" s="96" t="s">
        <v>105</v>
      </c>
      <c r="I12" s="98" t="s">
        <v>105</v>
      </c>
      <c r="J12" s="97" t="s">
        <v>104</v>
      </c>
      <c r="K12" s="97">
        <v>284</v>
      </c>
      <c r="L12" s="97" t="s">
        <v>104</v>
      </c>
      <c r="M12" s="97" t="s">
        <v>104</v>
      </c>
      <c r="N12" s="97" t="s">
        <v>105</v>
      </c>
      <c r="O12" s="5"/>
      <c r="P12" s="5"/>
      <c r="Q12" s="5"/>
      <c r="R12" s="5"/>
      <c r="S12" s="5"/>
    </row>
    <row r="13" spans="1:22" x14ac:dyDescent="0.25">
      <c r="A13" s="3" t="s">
        <v>10</v>
      </c>
      <c r="B13" s="28">
        <v>52</v>
      </c>
      <c r="C13" s="28">
        <v>52</v>
      </c>
      <c r="D13" s="95">
        <v>3.5</v>
      </c>
      <c r="E13" s="95">
        <v>2.6</v>
      </c>
      <c r="F13" s="96">
        <v>13</v>
      </c>
      <c r="G13" s="96">
        <v>11</v>
      </c>
      <c r="H13" s="96">
        <v>28</v>
      </c>
      <c r="I13" s="98" t="s">
        <v>105</v>
      </c>
      <c r="J13" s="97" t="s">
        <v>104</v>
      </c>
      <c r="K13" s="97">
        <v>16</v>
      </c>
      <c r="L13" s="97" t="s">
        <v>104</v>
      </c>
      <c r="M13" s="97" t="s">
        <v>104</v>
      </c>
      <c r="N13" s="97" t="s">
        <v>105</v>
      </c>
      <c r="O13" s="5"/>
      <c r="P13" s="5"/>
      <c r="Q13" s="5"/>
      <c r="R13" s="5"/>
      <c r="S13" s="5"/>
    </row>
    <row r="14" spans="1:22" x14ac:dyDescent="0.25">
      <c r="A14" s="3" t="s">
        <v>11</v>
      </c>
      <c r="B14" s="28">
        <v>1660</v>
      </c>
      <c r="C14" s="28">
        <v>1605</v>
      </c>
      <c r="D14" s="95">
        <v>2.16</v>
      </c>
      <c r="E14" s="95">
        <v>2.0299999999999998</v>
      </c>
      <c r="F14" s="96">
        <v>602</v>
      </c>
      <c r="G14" s="96">
        <v>523</v>
      </c>
      <c r="H14" s="96">
        <v>480</v>
      </c>
      <c r="I14" s="98" t="s">
        <v>105</v>
      </c>
      <c r="J14" s="97">
        <v>85</v>
      </c>
      <c r="K14" s="97">
        <v>577</v>
      </c>
      <c r="L14" s="97">
        <v>495</v>
      </c>
      <c r="M14" s="97">
        <v>448</v>
      </c>
      <c r="N14" s="97" t="s">
        <v>105</v>
      </c>
      <c r="O14" s="5"/>
      <c r="P14" s="5"/>
      <c r="Q14" s="5"/>
      <c r="R14" s="5"/>
      <c r="S14" s="5"/>
      <c r="T14" s="5"/>
    </row>
    <row r="15" spans="1:22" x14ac:dyDescent="0.25">
      <c r="A15" s="3" t="s">
        <v>12</v>
      </c>
      <c r="B15" s="28">
        <v>132</v>
      </c>
      <c r="C15" s="28">
        <v>110</v>
      </c>
      <c r="D15" s="95">
        <v>2.84</v>
      </c>
      <c r="E15" s="95">
        <v>2.5</v>
      </c>
      <c r="F15" s="96">
        <v>23</v>
      </c>
      <c r="G15" s="96">
        <v>31</v>
      </c>
      <c r="H15" s="96">
        <v>56</v>
      </c>
      <c r="I15" s="98" t="s">
        <v>105</v>
      </c>
      <c r="J15" s="97">
        <v>10</v>
      </c>
      <c r="K15" s="97">
        <v>23</v>
      </c>
      <c r="L15" s="97">
        <v>27</v>
      </c>
      <c r="M15" s="97">
        <v>50</v>
      </c>
      <c r="N15" s="97" t="s">
        <v>105</v>
      </c>
      <c r="O15" s="5"/>
      <c r="P15" s="5"/>
      <c r="Q15" s="5"/>
      <c r="R15" s="5"/>
      <c r="S15" s="5"/>
    </row>
    <row r="16" spans="1:22" x14ac:dyDescent="0.25">
      <c r="A16" s="3" t="s">
        <v>13</v>
      </c>
      <c r="B16" s="28">
        <v>966</v>
      </c>
      <c r="C16" s="28">
        <v>141</v>
      </c>
      <c r="D16" s="100">
        <v>1.24</v>
      </c>
      <c r="E16" s="100">
        <v>1.18</v>
      </c>
      <c r="F16" s="98">
        <v>83</v>
      </c>
      <c r="G16" s="98">
        <v>58</v>
      </c>
      <c r="H16" s="98">
        <v>0</v>
      </c>
      <c r="I16" s="98" t="s">
        <v>105</v>
      </c>
      <c r="J16" s="97" t="s">
        <v>104</v>
      </c>
      <c r="K16" s="97">
        <v>85</v>
      </c>
      <c r="L16" s="97" t="s">
        <v>104</v>
      </c>
      <c r="M16" s="97" t="s">
        <v>105</v>
      </c>
      <c r="N16" s="97" t="s">
        <v>105</v>
      </c>
      <c r="O16" s="5"/>
      <c r="P16" s="5"/>
      <c r="Q16" s="5"/>
      <c r="R16" s="5"/>
      <c r="S16" s="5"/>
    </row>
    <row r="17" spans="1:19" x14ac:dyDescent="0.25">
      <c r="A17" s="3" t="s">
        <v>14</v>
      </c>
      <c r="B17" s="28">
        <v>1493</v>
      </c>
      <c r="C17" s="28">
        <v>1097</v>
      </c>
      <c r="D17" s="95">
        <v>1.9</v>
      </c>
      <c r="E17" s="95">
        <v>1.75</v>
      </c>
      <c r="F17" s="96">
        <v>515</v>
      </c>
      <c r="G17" s="96">
        <v>394</v>
      </c>
      <c r="H17" s="96">
        <v>188</v>
      </c>
      <c r="I17" s="98" t="s">
        <v>105</v>
      </c>
      <c r="J17" s="97">
        <v>55</v>
      </c>
      <c r="K17" s="97">
        <v>516</v>
      </c>
      <c r="L17" s="97">
        <v>357</v>
      </c>
      <c r="M17" s="97">
        <v>169</v>
      </c>
      <c r="N17" s="97" t="s">
        <v>105</v>
      </c>
      <c r="O17" s="5"/>
      <c r="P17" s="5"/>
      <c r="Q17" s="5"/>
      <c r="R17" s="5"/>
      <c r="S17" s="5"/>
    </row>
    <row r="18" spans="1:19" x14ac:dyDescent="0.25">
      <c r="A18" s="3" t="s">
        <v>15</v>
      </c>
      <c r="B18" s="28">
        <v>30</v>
      </c>
      <c r="C18" s="28">
        <v>30</v>
      </c>
      <c r="D18" s="95">
        <v>2.4</v>
      </c>
      <c r="E18" s="95">
        <v>2.27</v>
      </c>
      <c r="F18" s="96">
        <v>10</v>
      </c>
      <c r="G18" s="96">
        <v>10</v>
      </c>
      <c r="H18" s="96">
        <v>10</v>
      </c>
      <c r="I18" s="98" t="s">
        <v>105</v>
      </c>
      <c r="J18" s="97" t="s">
        <v>105</v>
      </c>
      <c r="K18" s="97">
        <v>12</v>
      </c>
      <c r="L18" s="97" t="s">
        <v>104</v>
      </c>
      <c r="M18" s="97" t="s">
        <v>104</v>
      </c>
      <c r="N18" s="97" t="s">
        <v>105</v>
      </c>
      <c r="O18" s="5"/>
      <c r="P18" s="5"/>
      <c r="Q18" s="5"/>
      <c r="R18" s="5"/>
      <c r="S18" s="5"/>
    </row>
    <row r="19" spans="1:19" x14ac:dyDescent="0.25">
      <c r="A19" s="3" t="s">
        <v>16</v>
      </c>
      <c r="B19" s="28">
        <v>945</v>
      </c>
      <c r="C19" s="28">
        <v>232</v>
      </c>
      <c r="D19" s="95">
        <v>5.35</v>
      </c>
      <c r="E19" s="95">
        <v>5.26</v>
      </c>
      <c r="F19" s="96">
        <v>37</v>
      </c>
      <c r="G19" s="96">
        <v>22</v>
      </c>
      <c r="H19" s="96">
        <v>173</v>
      </c>
      <c r="I19" s="98" t="s">
        <v>105</v>
      </c>
      <c r="J19" s="97" t="s">
        <v>105</v>
      </c>
      <c r="K19" s="97">
        <v>38</v>
      </c>
      <c r="L19" s="97">
        <v>23</v>
      </c>
      <c r="M19" s="97">
        <v>171</v>
      </c>
      <c r="N19" s="97" t="s">
        <v>105</v>
      </c>
      <c r="O19" s="5"/>
      <c r="P19" s="5"/>
      <c r="Q19" s="5"/>
      <c r="R19" s="5"/>
      <c r="S19" s="5"/>
    </row>
    <row r="20" spans="1:19" x14ac:dyDescent="0.25">
      <c r="A20" s="3" t="s">
        <v>17</v>
      </c>
      <c r="B20" s="28">
        <v>1317</v>
      </c>
      <c r="C20" s="28">
        <v>1084</v>
      </c>
      <c r="D20" s="95">
        <v>3.01</v>
      </c>
      <c r="E20" s="95">
        <v>2.56</v>
      </c>
      <c r="F20" s="96">
        <v>551</v>
      </c>
      <c r="G20" s="96">
        <v>224</v>
      </c>
      <c r="H20" s="96">
        <v>275</v>
      </c>
      <c r="I20" s="98">
        <v>34</v>
      </c>
      <c r="J20" s="97">
        <v>164</v>
      </c>
      <c r="K20" s="97">
        <v>491</v>
      </c>
      <c r="L20" s="97">
        <v>169</v>
      </c>
      <c r="M20" s="97">
        <v>249</v>
      </c>
      <c r="N20" s="97">
        <v>11</v>
      </c>
      <c r="O20" s="5"/>
      <c r="P20" s="5"/>
      <c r="Q20" s="5"/>
      <c r="R20" s="5"/>
      <c r="S20" s="5"/>
    </row>
    <row r="21" spans="1:19" x14ac:dyDescent="0.25">
      <c r="A21" s="3" t="s">
        <v>18</v>
      </c>
      <c r="B21" s="28">
        <v>143</v>
      </c>
      <c r="C21" s="28">
        <v>122</v>
      </c>
      <c r="D21" s="95">
        <v>2.2999999999999998</v>
      </c>
      <c r="E21" s="95">
        <v>2.0099999999999998</v>
      </c>
      <c r="F21" s="96">
        <v>44</v>
      </c>
      <c r="G21" s="96">
        <v>38</v>
      </c>
      <c r="H21" s="96">
        <v>40</v>
      </c>
      <c r="I21" s="98" t="s">
        <v>105</v>
      </c>
      <c r="J21" s="97">
        <v>15</v>
      </c>
      <c r="K21" s="97">
        <v>39</v>
      </c>
      <c r="L21" s="97">
        <v>35</v>
      </c>
      <c r="M21" s="97">
        <v>33</v>
      </c>
      <c r="N21" s="97" t="s">
        <v>105</v>
      </c>
      <c r="O21" s="5"/>
      <c r="P21" s="5"/>
      <c r="Q21" s="5"/>
      <c r="R21" s="5"/>
      <c r="S21" s="5"/>
    </row>
    <row r="22" spans="1:19" x14ac:dyDescent="0.25">
      <c r="A22" s="3" t="s">
        <v>19</v>
      </c>
      <c r="B22" s="28">
        <v>301</v>
      </c>
      <c r="C22" s="28">
        <v>241</v>
      </c>
      <c r="D22" s="95">
        <v>2.06</v>
      </c>
      <c r="E22" s="95">
        <v>1.95</v>
      </c>
      <c r="F22" s="96">
        <v>105</v>
      </c>
      <c r="G22" s="96">
        <v>52</v>
      </c>
      <c r="H22" s="96">
        <v>84</v>
      </c>
      <c r="I22" s="98" t="s">
        <v>105</v>
      </c>
      <c r="J22" s="97" t="s">
        <v>104</v>
      </c>
      <c r="K22" s="97">
        <v>107</v>
      </c>
      <c r="L22" s="97" t="s">
        <v>104</v>
      </c>
      <c r="M22" s="97">
        <v>81</v>
      </c>
      <c r="N22" s="97" t="s">
        <v>105</v>
      </c>
      <c r="O22" s="5"/>
      <c r="P22" s="5"/>
      <c r="Q22" s="5"/>
      <c r="R22" s="5"/>
      <c r="S22" s="5"/>
    </row>
    <row r="23" spans="1:19" x14ac:dyDescent="0.25">
      <c r="A23" s="3" t="s">
        <v>20</v>
      </c>
      <c r="B23" s="28">
        <v>76</v>
      </c>
      <c r="C23" s="28">
        <v>76</v>
      </c>
      <c r="D23" s="95">
        <v>2.46</v>
      </c>
      <c r="E23" s="95">
        <v>2.2599999999999998</v>
      </c>
      <c r="F23" s="96">
        <v>19</v>
      </c>
      <c r="G23" s="96">
        <v>28</v>
      </c>
      <c r="H23" s="96">
        <v>29</v>
      </c>
      <c r="I23" s="98" t="s">
        <v>105</v>
      </c>
      <c r="J23" s="97" t="s">
        <v>104</v>
      </c>
      <c r="K23" s="97" t="s">
        <v>104</v>
      </c>
      <c r="L23" s="97">
        <v>29</v>
      </c>
      <c r="M23" s="97">
        <v>24</v>
      </c>
      <c r="N23" s="97" t="s">
        <v>105</v>
      </c>
      <c r="O23" s="5"/>
      <c r="P23" s="5"/>
      <c r="Q23" s="5"/>
      <c r="R23" s="5"/>
      <c r="S23" s="5"/>
    </row>
    <row r="24" spans="1:19" x14ac:dyDescent="0.25">
      <c r="A24" s="3" t="s">
        <v>21</v>
      </c>
      <c r="B24" s="28">
        <v>109</v>
      </c>
      <c r="C24" s="28">
        <v>104</v>
      </c>
      <c r="D24" s="95">
        <v>2.6</v>
      </c>
      <c r="E24" s="95">
        <v>2.2799999999999998</v>
      </c>
      <c r="F24" s="96">
        <v>40</v>
      </c>
      <c r="G24" s="96">
        <v>18</v>
      </c>
      <c r="H24" s="96">
        <v>46</v>
      </c>
      <c r="I24" s="98" t="s">
        <v>105</v>
      </c>
      <c r="J24" s="97">
        <v>11</v>
      </c>
      <c r="K24" s="97">
        <v>33</v>
      </c>
      <c r="L24" s="97">
        <v>23</v>
      </c>
      <c r="M24" s="97">
        <v>37</v>
      </c>
      <c r="N24" s="97" t="s">
        <v>105</v>
      </c>
      <c r="O24" s="5"/>
      <c r="P24" s="5"/>
      <c r="Q24" s="5"/>
      <c r="R24" s="5"/>
      <c r="S24" s="5"/>
    </row>
    <row r="25" spans="1:19" x14ac:dyDescent="0.25">
      <c r="A25" s="3" t="s">
        <v>22</v>
      </c>
      <c r="B25" s="28">
        <v>535</v>
      </c>
      <c r="C25" s="28">
        <v>456</v>
      </c>
      <c r="D25" s="95">
        <v>3.38</v>
      </c>
      <c r="E25" s="95">
        <v>3.13</v>
      </c>
      <c r="F25" s="96">
        <v>180</v>
      </c>
      <c r="G25" s="96">
        <v>148</v>
      </c>
      <c r="H25" s="96">
        <v>98</v>
      </c>
      <c r="I25" s="96">
        <v>30</v>
      </c>
      <c r="J25" s="97">
        <v>12</v>
      </c>
      <c r="K25" s="97">
        <v>184</v>
      </c>
      <c r="L25" s="97">
        <v>145</v>
      </c>
      <c r="M25" s="97">
        <v>87</v>
      </c>
      <c r="N25" s="97">
        <v>28</v>
      </c>
      <c r="O25" s="5"/>
      <c r="P25" s="5"/>
      <c r="Q25" s="5"/>
      <c r="R25" s="5"/>
      <c r="S25" s="5"/>
    </row>
    <row r="26" spans="1:19" x14ac:dyDescent="0.25">
      <c r="A26" s="3" t="s">
        <v>23</v>
      </c>
      <c r="B26" s="28">
        <v>195</v>
      </c>
      <c r="C26" s="28">
        <v>183</v>
      </c>
      <c r="D26" s="95">
        <v>2.4</v>
      </c>
      <c r="E26" s="95">
        <v>2.2999999999999998</v>
      </c>
      <c r="F26" s="96">
        <v>67</v>
      </c>
      <c r="G26" s="96">
        <v>39</v>
      </c>
      <c r="H26" s="96">
        <v>77</v>
      </c>
      <c r="I26" s="98" t="s">
        <v>105</v>
      </c>
      <c r="J26" s="97" t="s">
        <v>104</v>
      </c>
      <c r="K26" s="97">
        <v>68</v>
      </c>
      <c r="L26" s="97" t="s">
        <v>104</v>
      </c>
      <c r="M26" s="97">
        <v>73</v>
      </c>
      <c r="N26" s="97" t="s">
        <v>105</v>
      </c>
      <c r="O26" s="5"/>
      <c r="P26" s="5"/>
      <c r="Q26" s="5"/>
      <c r="R26" s="5"/>
      <c r="S26" s="5"/>
    </row>
    <row r="27" spans="1:19" x14ac:dyDescent="0.25">
      <c r="A27" s="3" t="s">
        <v>24</v>
      </c>
      <c r="B27" s="28">
        <v>196</v>
      </c>
      <c r="C27" s="28">
        <v>180</v>
      </c>
      <c r="D27" s="95">
        <v>2.2599999999999998</v>
      </c>
      <c r="E27" s="95">
        <v>2.02</v>
      </c>
      <c r="F27" s="96">
        <v>83</v>
      </c>
      <c r="G27" s="96">
        <v>51</v>
      </c>
      <c r="H27" s="96">
        <v>46</v>
      </c>
      <c r="I27" s="98" t="s">
        <v>105</v>
      </c>
      <c r="J27" s="97">
        <v>10</v>
      </c>
      <c r="K27" s="97">
        <v>83</v>
      </c>
      <c r="L27" s="97">
        <v>49</v>
      </c>
      <c r="M27" s="97">
        <v>38</v>
      </c>
      <c r="N27" s="97" t="s">
        <v>105</v>
      </c>
      <c r="O27" s="5"/>
      <c r="P27" s="5"/>
      <c r="Q27" s="5"/>
      <c r="R27" s="5"/>
      <c r="S27" s="5"/>
    </row>
    <row r="28" spans="1:19" x14ac:dyDescent="0.25">
      <c r="B28" s="12"/>
      <c r="C28" s="12"/>
      <c r="F28" s="12"/>
      <c r="G28" s="12"/>
      <c r="H28" s="12"/>
      <c r="I28" s="12"/>
      <c r="J28" s="12"/>
      <c r="K28" s="12"/>
      <c r="L28" s="12"/>
      <c r="M28" s="12"/>
      <c r="N28" s="12"/>
    </row>
    <row r="29" spans="1:19" x14ac:dyDescent="0.25">
      <c r="B29" s="12"/>
      <c r="C29" s="12"/>
      <c r="D29" s="12"/>
      <c r="E29" s="12"/>
      <c r="F29" s="12"/>
      <c r="G29" s="12"/>
      <c r="H29" s="12"/>
      <c r="I29" s="12"/>
      <c r="J29" s="12"/>
      <c r="K29" s="12"/>
      <c r="L29" s="12"/>
      <c r="M29" s="12"/>
      <c r="N29" s="12"/>
    </row>
    <row r="30" spans="1:19" ht="28.5" customHeight="1" x14ac:dyDescent="0.25">
      <c r="A30" s="110" t="s">
        <v>99</v>
      </c>
      <c r="B30" s="110"/>
      <c r="C30" s="110"/>
      <c r="D30" s="110"/>
      <c r="E30" s="110"/>
      <c r="F30" s="110"/>
      <c r="G30" s="110"/>
      <c r="H30" s="110"/>
      <c r="I30" s="110"/>
      <c r="J30" s="110"/>
      <c r="K30" s="110"/>
      <c r="L30" s="110"/>
      <c r="M30" s="110"/>
      <c r="N30" s="110"/>
    </row>
    <row r="31" spans="1:19" ht="227.25" customHeight="1" x14ac:dyDescent="0.25">
      <c r="A31" s="111" t="s">
        <v>106</v>
      </c>
      <c r="B31" s="111"/>
      <c r="C31" s="111"/>
      <c r="D31" s="111"/>
      <c r="E31" s="111"/>
      <c r="F31" s="111"/>
      <c r="G31" s="111"/>
      <c r="H31" s="111"/>
      <c r="I31" s="111"/>
      <c r="J31" s="111"/>
      <c r="K31" s="111"/>
      <c r="L31" s="111"/>
      <c r="M31" s="111"/>
      <c r="N31" s="111"/>
    </row>
    <row r="33" spans="1:29" x14ac:dyDescent="0.25">
      <c r="A33" s="13" t="s">
        <v>78</v>
      </c>
    </row>
    <row r="34" spans="1:29" x14ac:dyDescent="0.25">
      <c r="A34" s="13" t="s">
        <v>80</v>
      </c>
    </row>
    <row r="36" spans="1:29" s="34" customFormat="1" x14ac:dyDescent="0.25">
      <c r="B36" s="52"/>
      <c r="C36" s="52"/>
      <c r="D36" s="52"/>
      <c r="E36" s="52"/>
      <c r="F36" s="52"/>
      <c r="G36" s="52"/>
      <c r="H36" s="52"/>
      <c r="I36" s="52"/>
      <c r="J36" s="52"/>
      <c r="K36" s="52"/>
      <c r="L36" s="52"/>
      <c r="M36" s="52"/>
      <c r="N36" s="52"/>
      <c r="O36" s="53"/>
      <c r="P36" s="53"/>
      <c r="Q36" s="54"/>
      <c r="R36" s="54"/>
    </row>
    <row r="37" spans="1:29" x14ac:dyDescent="0.25">
      <c r="M37" s="52"/>
      <c r="N37" s="52"/>
      <c r="O37" s="6"/>
      <c r="P37" s="6"/>
      <c r="AA37" s="6"/>
      <c r="AB37" s="6"/>
      <c r="AC37" s="26"/>
    </row>
    <row r="38" spans="1:29" x14ac:dyDescent="0.25">
      <c r="A38" s="55"/>
      <c r="M38" s="52"/>
      <c r="N38" s="52"/>
      <c r="O38" s="6"/>
      <c r="P38" s="6"/>
      <c r="AA38" s="6"/>
      <c r="AB38" s="6"/>
      <c r="AC38" s="26"/>
    </row>
    <row r="39" spans="1:29" x14ac:dyDescent="0.25">
      <c r="A39" s="55"/>
      <c r="M39" s="52"/>
      <c r="N39" s="52"/>
      <c r="O39" s="6"/>
      <c r="P39" s="6"/>
      <c r="AA39" s="6"/>
      <c r="AB39" s="6"/>
      <c r="AC39" s="26"/>
    </row>
    <row r="40" spans="1:29" x14ac:dyDescent="0.25">
      <c r="A40" s="55"/>
      <c r="M40" s="52"/>
      <c r="N40" s="52"/>
      <c r="O40" s="6"/>
      <c r="P40" s="6"/>
      <c r="S40" s="26"/>
      <c r="T40" s="26"/>
      <c r="U40" s="26"/>
      <c r="AA40" s="6"/>
      <c r="AB40" s="6"/>
      <c r="AC40" s="26"/>
    </row>
    <row r="41" spans="1:29" x14ac:dyDescent="0.25">
      <c r="M41" s="52"/>
      <c r="N41" s="52"/>
      <c r="O41" s="6"/>
      <c r="P41" s="6"/>
      <c r="S41" s="26"/>
      <c r="T41" s="26"/>
      <c r="U41" s="26"/>
      <c r="AA41" s="6"/>
      <c r="AB41" s="6"/>
      <c r="AC41" s="26"/>
    </row>
    <row r="42" spans="1:29" x14ac:dyDescent="0.25">
      <c r="M42" s="52"/>
      <c r="N42" s="52"/>
      <c r="O42" s="6"/>
      <c r="P42" s="6"/>
      <c r="S42" s="26"/>
      <c r="T42" s="26"/>
      <c r="U42" s="26"/>
      <c r="AA42" s="6"/>
      <c r="AB42" s="6"/>
      <c r="AC42" s="26"/>
    </row>
    <row r="43" spans="1:29" x14ac:dyDescent="0.25">
      <c r="M43" s="52"/>
      <c r="N43" s="52"/>
      <c r="O43" s="6"/>
      <c r="P43" s="6"/>
      <c r="S43" s="26"/>
      <c r="T43" s="26"/>
      <c r="U43" s="26"/>
      <c r="AA43" s="6"/>
      <c r="AB43" s="6"/>
      <c r="AC43" s="26"/>
    </row>
    <row r="44" spans="1:29" x14ac:dyDescent="0.25">
      <c r="M44" s="52"/>
      <c r="N44" s="52"/>
      <c r="O44" s="6"/>
      <c r="P44" s="6"/>
      <c r="S44" s="26"/>
      <c r="T44" s="26"/>
      <c r="U44" s="26"/>
      <c r="AA44" s="6"/>
      <c r="AB44" s="6"/>
      <c r="AC44" s="26"/>
    </row>
    <row r="45" spans="1:29" x14ac:dyDescent="0.25">
      <c r="A45" s="1"/>
      <c r="B45" s="1"/>
      <c r="C45" s="1"/>
      <c r="D45" s="1"/>
      <c r="E45" s="1"/>
      <c r="F45" s="1"/>
      <c r="G45" s="1"/>
      <c r="H45" s="1"/>
      <c r="I45"/>
      <c r="J45"/>
      <c r="K45"/>
      <c r="L45"/>
      <c r="M45"/>
      <c r="N45"/>
    </row>
  </sheetData>
  <mergeCells count="6">
    <mergeCell ref="A30:N30"/>
    <mergeCell ref="A31:N31"/>
    <mergeCell ref="D1:E1"/>
    <mergeCell ref="F1:I1"/>
    <mergeCell ref="J1:N1"/>
    <mergeCell ref="A1:C1"/>
  </mergeCells>
  <conditionalFormatting sqref="F3:N27">
    <cfRule type="cellIs" dxfId="5" priority="5" operator="between">
      <formula>1</formula>
      <formula>9</formula>
    </cfRule>
  </conditionalFormatting>
  <conditionalFormatting sqref="P4:P27">
    <cfRule type="cellIs" dxfId="4" priority="4" operator="between">
      <formula>1</formula>
      <formula>9</formula>
    </cfRule>
  </conditionalFormatting>
  <conditionalFormatting sqref="B29:N29">
    <cfRule type="cellIs" dxfId="3" priority="3" operator="between">
      <formula>1</formula>
      <formula>9</formula>
    </cfRule>
    <cfRule type="cellIs" dxfId="2" priority="2" operator="between">
      <formula>1</formula>
      <formula>9</formula>
    </cfRule>
  </conditionalFormatting>
  <conditionalFormatting sqref="R3:R27">
    <cfRule type="cellIs" dxfId="1" priority="1" operator="between">
      <formula>1</formula>
      <formula>9</formula>
    </cfRule>
  </conditionalFormatting>
  <pageMargins left="0.7" right="0.7" top="0.75" bottom="0.75" header="0.3" footer="0.3"/>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T38"/>
  <sheetViews>
    <sheetView zoomScale="90" zoomScaleNormal="90" workbookViewId="0">
      <pane ySplit="1" topLeftCell="A2" activePane="bottomLeft" state="frozen"/>
      <selection pane="bottomLeft" activeCell="Q22" sqref="Q22"/>
    </sheetView>
  </sheetViews>
  <sheetFormatPr defaultRowHeight="15" x14ac:dyDescent="0.25"/>
  <cols>
    <col min="1" max="1" width="37.7109375" style="35" customWidth="1"/>
    <col min="2" max="2" width="14.85546875" style="6" customWidth="1"/>
    <col min="3" max="3" width="13.7109375" style="6" customWidth="1"/>
    <col min="4" max="10" width="12.7109375" style="6" customWidth="1"/>
    <col min="11" max="332" width="9.140625" style="4"/>
  </cols>
  <sheetData>
    <row r="1" spans="1:332" ht="105" x14ac:dyDescent="0.25">
      <c r="A1" s="36" t="s">
        <v>25</v>
      </c>
      <c r="B1" s="62" t="s">
        <v>88</v>
      </c>
      <c r="C1" s="62" t="s">
        <v>48</v>
      </c>
      <c r="D1" s="65" t="s">
        <v>89</v>
      </c>
      <c r="E1" s="65" t="s">
        <v>30</v>
      </c>
      <c r="F1" s="65" t="s">
        <v>31</v>
      </c>
      <c r="G1" s="64" t="s">
        <v>90</v>
      </c>
      <c r="H1" s="64" t="s">
        <v>91</v>
      </c>
      <c r="I1" s="63" t="s">
        <v>92</v>
      </c>
      <c r="J1" s="63" t="s">
        <v>93</v>
      </c>
    </row>
    <row r="2" spans="1:332" ht="15" customHeight="1" x14ac:dyDescent="0.25">
      <c r="A2" s="44" t="s">
        <v>26</v>
      </c>
      <c r="B2" s="37">
        <v>3</v>
      </c>
      <c r="C2" s="37">
        <v>6</v>
      </c>
      <c r="D2" s="38">
        <v>32</v>
      </c>
      <c r="E2" s="38">
        <v>39</v>
      </c>
      <c r="F2" s="38">
        <v>30</v>
      </c>
      <c r="G2" s="40">
        <v>39</v>
      </c>
      <c r="H2" s="40">
        <v>36</v>
      </c>
      <c r="I2" s="43">
        <v>1.22</v>
      </c>
      <c r="J2" s="43">
        <v>1.1299999999999999</v>
      </c>
    </row>
    <row r="3" spans="1:332" s="66" customFormat="1" x14ac:dyDescent="0.25">
      <c r="A3" s="44" t="s">
        <v>32</v>
      </c>
      <c r="B3" s="37">
        <v>16</v>
      </c>
      <c r="C3" s="37">
        <v>47</v>
      </c>
      <c r="D3" s="38">
        <v>596</v>
      </c>
      <c r="E3" s="38">
        <v>695</v>
      </c>
      <c r="F3" s="38">
        <v>365</v>
      </c>
      <c r="G3" s="40">
        <v>652.5</v>
      </c>
      <c r="H3" s="40">
        <v>569</v>
      </c>
      <c r="I3" s="43">
        <v>1.0900000000000001</v>
      </c>
      <c r="J3" s="43">
        <v>0.95</v>
      </c>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row>
    <row r="4" spans="1:332" ht="15" customHeight="1" x14ac:dyDescent="0.25">
      <c r="A4" s="44" t="s">
        <v>33</v>
      </c>
      <c r="B4" s="37">
        <v>5</v>
      </c>
      <c r="C4" s="37">
        <v>6</v>
      </c>
      <c r="D4" s="38">
        <v>27</v>
      </c>
      <c r="E4" s="38">
        <v>28</v>
      </c>
      <c r="F4" s="38">
        <v>17</v>
      </c>
      <c r="G4" s="40">
        <v>28</v>
      </c>
      <c r="H4" s="40">
        <v>27</v>
      </c>
      <c r="I4" s="43">
        <v>1.04</v>
      </c>
      <c r="J4" s="43">
        <v>1</v>
      </c>
    </row>
    <row r="5" spans="1:332" x14ac:dyDescent="0.25">
      <c r="A5" s="44" t="s">
        <v>34</v>
      </c>
      <c r="B5" s="37">
        <v>11</v>
      </c>
      <c r="C5" s="37">
        <v>55</v>
      </c>
      <c r="D5" s="38">
        <v>679</v>
      </c>
      <c r="E5" s="38">
        <v>854</v>
      </c>
      <c r="F5" s="38">
        <v>449</v>
      </c>
      <c r="G5" s="40">
        <v>857.5</v>
      </c>
      <c r="H5" s="40">
        <v>703.5</v>
      </c>
      <c r="I5" s="43">
        <v>1.26</v>
      </c>
      <c r="J5" s="43">
        <v>1.04</v>
      </c>
    </row>
    <row r="6" spans="1:332" x14ac:dyDescent="0.25">
      <c r="A6" s="44" t="s">
        <v>35</v>
      </c>
      <c r="B6" s="37">
        <v>5</v>
      </c>
      <c r="C6" s="37">
        <v>18</v>
      </c>
      <c r="D6" s="38">
        <v>65</v>
      </c>
      <c r="E6" s="38">
        <v>113</v>
      </c>
      <c r="F6" s="38">
        <v>63</v>
      </c>
      <c r="G6" s="40">
        <v>113</v>
      </c>
      <c r="H6" s="40">
        <v>103</v>
      </c>
      <c r="I6" s="43">
        <v>1.74</v>
      </c>
      <c r="J6" s="43">
        <v>1.58</v>
      </c>
    </row>
    <row r="7" spans="1:332" x14ac:dyDescent="0.25">
      <c r="A7" s="44" t="s">
        <v>36</v>
      </c>
      <c r="B7" s="37">
        <v>24</v>
      </c>
      <c r="C7" s="37">
        <v>103</v>
      </c>
      <c r="D7" s="39">
        <v>5561</v>
      </c>
      <c r="E7" s="39">
        <v>6377</v>
      </c>
      <c r="F7" s="39">
        <v>3469</v>
      </c>
      <c r="G7" s="41">
        <v>6304</v>
      </c>
      <c r="H7" s="41">
        <v>5684.5</v>
      </c>
      <c r="I7" s="43">
        <v>1.1299999999999999</v>
      </c>
      <c r="J7" s="43">
        <v>1.02</v>
      </c>
    </row>
    <row r="8" spans="1:332" x14ac:dyDescent="0.25">
      <c r="A8" s="44" t="s">
        <v>37</v>
      </c>
      <c r="B8" s="37">
        <v>16</v>
      </c>
      <c r="C8" s="37">
        <v>54</v>
      </c>
      <c r="D8" s="38">
        <v>448</v>
      </c>
      <c r="E8" s="38">
        <v>483</v>
      </c>
      <c r="F8" s="38">
        <v>367</v>
      </c>
      <c r="G8" s="40">
        <v>533.5</v>
      </c>
      <c r="H8" s="40">
        <v>478.5</v>
      </c>
      <c r="I8" s="43">
        <v>1.19</v>
      </c>
      <c r="J8" s="43">
        <v>1.07</v>
      </c>
    </row>
    <row r="9" spans="1:332" x14ac:dyDescent="0.25">
      <c r="A9" s="44" t="s">
        <v>38</v>
      </c>
      <c r="B9" s="37">
        <v>9</v>
      </c>
      <c r="C9" s="37">
        <v>16</v>
      </c>
      <c r="D9" s="38">
        <v>157</v>
      </c>
      <c r="E9" s="38">
        <v>238</v>
      </c>
      <c r="F9" s="38">
        <v>146</v>
      </c>
      <c r="G9" s="40">
        <v>262</v>
      </c>
      <c r="H9" s="40">
        <v>231</v>
      </c>
      <c r="I9" s="43">
        <v>1.67</v>
      </c>
      <c r="J9" s="43">
        <v>1.47</v>
      </c>
    </row>
    <row r="10" spans="1:332" x14ac:dyDescent="0.25">
      <c r="A10" s="44" t="s">
        <v>39</v>
      </c>
      <c r="B10" s="37">
        <v>3</v>
      </c>
      <c r="C10" s="37">
        <v>7</v>
      </c>
      <c r="D10" s="38">
        <v>45</v>
      </c>
      <c r="E10" s="38">
        <v>47</v>
      </c>
      <c r="F10" s="38">
        <v>23</v>
      </c>
      <c r="G10" s="40">
        <v>47</v>
      </c>
      <c r="H10" s="40" t="s">
        <v>104</v>
      </c>
      <c r="I10" s="43">
        <v>1.04</v>
      </c>
      <c r="J10" s="43" t="s">
        <v>104</v>
      </c>
    </row>
    <row r="11" spans="1:332" x14ac:dyDescent="0.25">
      <c r="A11" s="44" t="s">
        <v>40</v>
      </c>
      <c r="B11" s="37">
        <v>10</v>
      </c>
      <c r="C11" s="37">
        <v>21</v>
      </c>
      <c r="D11" s="38">
        <v>286</v>
      </c>
      <c r="E11" s="38">
        <v>291</v>
      </c>
      <c r="F11" s="38">
        <v>249</v>
      </c>
      <c r="G11" s="40">
        <v>290</v>
      </c>
      <c r="H11" s="40">
        <v>267.5</v>
      </c>
      <c r="I11" s="43">
        <v>1.01</v>
      </c>
      <c r="J11" s="43">
        <v>0.94</v>
      </c>
    </row>
    <row r="12" spans="1:332" x14ac:dyDescent="0.25">
      <c r="A12" s="44" t="s">
        <v>41</v>
      </c>
      <c r="B12" s="37">
        <v>19</v>
      </c>
      <c r="C12" s="37">
        <v>117</v>
      </c>
      <c r="D12" s="38">
        <v>995</v>
      </c>
      <c r="E12" s="38">
        <v>1332</v>
      </c>
      <c r="F12" s="38">
        <v>842</v>
      </c>
      <c r="G12" s="40">
        <v>1306</v>
      </c>
      <c r="H12" s="40">
        <v>1177.5</v>
      </c>
      <c r="I12" s="43">
        <v>1.31</v>
      </c>
      <c r="J12" s="43">
        <v>1.18</v>
      </c>
    </row>
    <row r="13" spans="1:332" s="66" customFormat="1" x14ac:dyDescent="0.25">
      <c r="A13" s="44" t="s">
        <v>42</v>
      </c>
      <c r="B13" s="37">
        <v>2</v>
      </c>
      <c r="C13" s="37">
        <v>2</v>
      </c>
      <c r="D13" s="38" t="s">
        <v>104</v>
      </c>
      <c r="E13" s="38" t="s">
        <v>104</v>
      </c>
      <c r="F13" s="38" t="s">
        <v>104</v>
      </c>
      <c r="G13" s="40" t="s">
        <v>104</v>
      </c>
      <c r="H13" s="40" t="s">
        <v>104</v>
      </c>
      <c r="I13" s="43" t="s">
        <v>104</v>
      </c>
      <c r="J13" s="43" t="s">
        <v>104</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row>
    <row r="14" spans="1:332" x14ac:dyDescent="0.25">
      <c r="A14" s="44" t="s">
        <v>43</v>
      </c>
      <c r="B14" s="37">
        <v>22</v>
      </c>
      <c r="C14" s="37">
        <v>130</v>
      </c>
      <c r="D14" s="38">
        <v>3555</v>
      </c>
      <c r="E14" s="38">
        <v>3868</v>
      </c>
      <c r="F14" s="38">
        <v>2616</v>
      </c>
      <c r="G14" s="40">
        <v>3867.5</v>
      </c>
      <c r="H14" s="40">
        <v>3416</v>
      </c>
      <c r="I14" s="43">
        <v>1.0900000000000001</v>
      </c>
      <c r="J14" s="43">
        <v>0.96</v>
      </c>
    </row>
    <row r="15" spans="1:332" x14ac:dyDescent="0.25">
      <c r="A15" s="44" t="s">
        <v>49</v>
      </c>
      <c r="B15" s="37">
        <v>11</v>
      </c>
      <c r="C15" s="37">
        <v>21</v>
      </c>
      <c r="D15" s="39">
        <v>209</v>
      </c>
      <c r="E15" s="39">
        <v>268</v>
      </c>
      <c r="F15" s="39">
        <v>180</v>
      </c>
      <c r="G15" s="42">
        <v>189</v>
      </c>
      <c r="H15" s="41">
        <v>123</v>
      </c>
      <c r="I15" s="43">
        <v>0.9</v>
      </c>
      <c r="J15" s="43">
        <v>0.59</v>
      </c>
    </row>
    <row r="16" spans="1:332" x14ac:dyDescent="0.25">
      <c r="A16" s="44" t="s">
        <v>44</v>
      </c>
      <c r="B16" s="37">
        <v>13</v>
      </c>
      <c r="C16" s="37">
        <v>23</v>
      </c>
      <c r="D16" s="38">
        <v>587</v>
      </c>
      <c r="E16" s="38">
        <v>687</v>
      </c>
      <c r="F16" s="38">
        <v>298</v>
      </c>
      <c r="G16" s="40">
        <v>425.5</v>
      </c>
      <c r="H16" s="40">
        <v>384.5</v>
      </c>
      <c r="I16" s="43">
        <v>0.72</v>
      </c>
      <c r="J16" s="43">
        <v>0.66</v>
      </c>
    </row>
    <row r="17" spans="1:332" ht="15" customHeight="1" x14ac:dyDescent="0.25">
      <c r="A17" s="44" t="s">
        <v>45</v>
      </c>
      <c r="B17" s="37">
        <v>10</v>
      </c>
      <c r="C17" s="37">
        <v>21</v>
      </c>
      <c r="D17" s="38">
        <v>161</v>
      </c>
      <c r="E17" s="38">
        <v>238</v>
      </c>
      <c r="F17" s="38">
        <v>100</v>
      </c>
      <c r="G17" s="40">
        <v>286.5</v>
      </c>
      <c r="H17" s="40">
        <v>275.5</v>
      </c>
      <c r="I17" s="43">
        <v>1.78</v>
      </c>
      <c r="J17" s="43">
        <v>1.71</v>
      </c>
    </row>
    <row r="18" spans="1:332" x14ac:dyDescent="0.25">
      <c r="A18" s="44" t="s">
        <v>46</v>
      </c>
      <c r="B18" s="37">
        <v>22</v>
      </c>
      <c r="C18" s="37">
        <v>166</v>
      </c>
      <c r="D18" s="38">
        <v>3280</v>
      </c>
      <c r="E18" s="38">
        <v>3866</v>
      </c>
      <c r="F18" s="38">
        <v>2191</v>
      </c>
      <c r="G18" s="40">
        <v>3346</v>
      </c>
      <c r="H18" s="40">
        <v>2929</v>
      </c>
      <c r="I18" s="43">
        <v>1.02</v>
      </c>
      <c r="J18" s="43">
        <v>0.89</v>
      </c>
    </row>
    <row r="19" spans="1:332" x14ac:dyDescent="0.25">
      <c r="A19" s="44" t="s">
        <v>82</v>
      </c>
      <c r="B19" s="37">
        <v>9</v>
      </c>
      <c r="C19" s="37">
        <v>49</v>
      </c>
      <c r="D19" s="39">
        <v>173</v>
      </c>
      <c r="E19" s="39">
        <v>192</v>
      </c>
      <c r="F19" s="39">
        <v>78</v>
      </c>
      <c r="G19" s="42">
        <v>190</v>
      </c>
      <c r="H19" s="42">
        <v>141.5</v>
      </c>
      <c r="I19" s="43">
        <v>1.1000000000000001</v>
      </c>
      <c r="J19" s="43">
        <v>0.82</v>
      </c>
    </row>
    <row r="21" spans="1:332" ht="36.75" customHeight="1" x14ac:dyDescent="0.25">
      <c r="A21" s="124" t="s">
        <v>100</v>
      </c>
      <c r="B21" s="124"/>
      <c r="C21" s="124"/>
      <c r="D21" s="124"/>
      <c r="E21" s="124"/>
      <c r="F21" s="124"/>
      <c r="G21" s="124"/>
      <c r="H21" s="124"/>
      <c r="I21" s="124"/>
      <c r="J21" s="124"/>
    </row>
    <row r="22" spans="1:332" ht="271.5" customHeight="1" x14ac:dyDescent="0.25">
      <c r="A22" s="111" t="s">
        <v>107</v>
      </c>
      <c r="B22" s="111"/>
      <c r="C22" s="111"/>
      <c r="D22" s="111"/>
      <c r="E22" s="111"/>
      <c r="F22" s="111"/>
      <c r="G22" s="111"/>
      <c r="H22" s="111"/>
      <c r="I22" s="111"/>
      <c r="J22" s="111"/>
      <c r="K22" s="101"/>
      <c r="L22" s="101"/>
      <c r="M22" s="101"/>
    </row>
    <row r="24" spans="1:332" ht="202.5" customHeight="1" x14ac:dyDescent="0.25">
      <c r="A24" s="124" t="s">
        <v>79</v>
      </c>
      <c r="B24" s="124"/>
      <c r="C24" s="124"/>
      <c r="D24" s="124"/>
      <c r="E24" s="124"/>
      <c r="F24" s="124"/>
      <c r="G24" s="124"/>
      <c r="H24" s="124"/>
      <c r="I24" s="124"/>
      <c r="J24" s="124"/>
    </row>
    <row r="26" spans="1:332" x14ac:dyDescent="0.25">
      <c r="A26"/>
      <c r="K26" s="102"/>
      <c r="L26" s="102"/>
      <c r="M26" s="102"/>
    </row>
    <row r="27" spans="1:332" x14ac:dyDescent="0.25">
      <c r="A27" s="13" t="s">
        <v>78</v>
      </c>
      <c r="K27" s="102"/>
      <c r="L27" s="102"/>
      <c r="M27" s="102"/>
    </row>
    <row r="28" spans="1:332" x14ac:dyDescent="0.25">
      <c r="A28" s="13" t="s">
        <v>80</v>
      </c>
      <c r="K28" s="102"/>
      <c r="L28" s="102"/>
      <c r="M28" s="102"/>
    </row>
    <row r="29" spans="1:332" x14ac:dyDescent="0.25">
      <c r="A29"/>
      <c r="K29" s="102"/>
      <c r="L29" s="102"/>
      <c r="M29" s="102"/>
    </row>
    <row r="30" spans="1:332" s="34" customFormat="1" x14ac:dyDescent="0.25">
      <c r="B30" s="52"/>
      <c r="C30" s="52"/>
      <c r="D30" s="52"/>
      <c r="E30" s="52"/>
      <c r="F30" s="52"/>
      <c r="G30" s="52"/>
      <c r="H30" s="52"/>
      <c r="I30" s="52"/>
      <c r="J30" s="52"/>
      <c r="K30" s="103"/>
      <c r="L30" s="103"/>
      <c r="M30" s="103"/>
      <c r="N30" s="103"/>
      <c r="O30" s="103"/>
      <c r="P30" s="104"/>
      <c r="Q30" s="104"/>
      <c r="R30" s="105"/>
      <c r="S30" s="105"/>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6"/>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c r="GS30" s="106"/>
      <c r="GT30" s="106"/>
      <c r="GU30" s="106"/>
      <c r="GV30" s="106"/>
      <c r="GW30" s="106"/>
      <c r="GX30" s="106"/>
      <c r="GY30" s="106"/>
      <c r="GZ30" s="106"/>
      <c r="HA30" s="106"/>
      <c r="HB30" s="106"/>
      <c r="HC30" s="106"/>
      <c r="HD30" s="106"/>
      <c r="HE30" s="106"/>
      <c r="HF30" s="106"/>
      <c r="HG30" s="106"/>
      <c r="HH30" s="106"/>
      <c r="HI30" s="106"/>
      <c r="HJ30" s="106"/>
      <c r="HK30" s="106"/>
      <c r="HL30" s="106"/>
      <c r="HM30" s="106"/>
      <c r="HN30" s="106"/>
      <c r="HO30" s="106"/>
      <c r="HP30" s="106"/>
      <c r="HQ30" s="106"/>
      <c r="HR30" s="106"/>
      <c r="HS30" s="106"/>
      <c r="HT30" s="106"/>
      <c r="HU30" s="106"/>
      <c r="HV30" s="106"/>
      <c r="HW30" s="106"/>
      <c r="HX30" s="106"/>
      <c r="HY30" s="106"/>
      <c r="HZ30" s="106"/>
      <c r="IA30" s="106"/>
      <c r="IB30" s="106"/>
      <c r="IC30" s="106"/>
      <c r="ID30" s="106"/>
      <c r="IE30" s="106"/>
      <c r="IF30" s="106"/>
      <c r="IG30" s="106"/>
      <c r="IH30" s="106"/>
      <c r="II30" s="106"/>
      <c r="IJ30" s="106"/>
      <c r="IK30" s="106"/>
      <c r="IL30" s="106"/>
      <c r="IM30" s="106"/>
      <c r="IN30" s="106"/>
      <c r="IO30" s="106"/>
      <c r="IP30" s="106"/>
      <c r="IQ30" s="106"/>
      <c r="IR30" s="106"/>
      <c r="IS30" s="106"/>
      <c r="IT30" s="106"/>
      <c r="IU30" s="106"/>
      <c r="IV30" s="106"/>
      <c r="IW30" s="106"/>
      <c r="IX30" s="106"/>
      <c r="IY30" s="106"/>
      <c r="IZ30" s="106"/>
      <c r="JA30" s="106"/>
      <c r="JB30" s="106"/>
      <c r="JC30" s="106"/>
      <c r="JD30" s="106"/>
      <c r="JE30" s="106"/>
      <c r="JF30" s="106"/>
      <c r="JG30" s="106"/>
      <c r="JH30" s="106"/>
      <c r="JI30" s="106"/>
      <c r="JJ30" s="106"/>
      <c r="JK30" s="106"/>
      <c r="JL30" s="106"/>
      <c r="JM30" s="106"/>
      <c r="JN30" s="106"/>
      <c r="JO30" s="106"/>
      <c r="JP30" s="106"/>
      <c r="JQ30" s="106"/>
      <c r="JR30" s="106"/>
      <c r="JS30" s="106"/>
      <c r="JT30" s="106"/>
      <c r="JU30" s="106"/>
      <c r="JV30" s="106"/>
      <c r="JW30" s="106"/>
      <c r="JX30" s="106"/>
      <c r="JY30" s="106"/>
      <c r="JZ30" s="106"/>
      <c r="KA30" s="106"/>
      <c r="KB30" s="106"/>
      <c r="KC30" s="106"/>
      <c r="KD30" s="106"/>
      <c r="KE30" s="106"/>
      <c r="KF30" s="106"/>
      <c r="KG30" s="106"/>
      <c r="KH30" s="106"/>
      <c r="KI30" s="106"/>
      <c r="KJ30" s="106"/>
      <c r="KK30" s="106"/>
      <c r="KL30" s="106"/>
      <c r="KM30" s="106"/>
      <c r="KN30" s="106"/>
      <c r="KO30" s="106"/>
      <c r="KP30" s="106"/>
      <c r="KQ30" s="106"/>
      <c r="KR30" s="106"/>
      <c r="KS30" s="106"/>
      <c r="KT30" s="106"/>
      <c r="KU30" s="106"/>
      <c r="KV30" s="106"/>
      <c r="KW30" s="106"/>
      <c r="KX30" s="106"/>
      <c r="KY30" s="106"/>
      <c r="KZ30" s="106"/>
      <c r="LA30" s="106"/>
      <c r="LB30" s="106"/>
      <c r="LC30" s="106"/>
      <c r="LD30" s="106"/>
      <c r="LE30" s="106"/>
      <c r="LF30" s="106"/>
      <c r="LG30" s="106"/>
      <c r="LH30" s="106"/>
      <c r="LI30" s="106"/>
      <c r="LJ30" s="106"/>
      <c r="LK30" s="106"/>
      <c r="LL30" s="106"/>
      <c r="LM30" s="106"/>
      <c r="LN30" s="106"/>
      <c r="LO30" s="106"/>
      <c r="LP30" s="106"/>
      <c r="LQ30" s="106"/>
      <c r="LR30" s="106"/>
      <c r="LS30" s="106"/>
      <c r="LT30" s="106"/>
    </row>
    <row r="31" spans="1:332" x14ac:dyDescent="0.25">
      <c r="A31"/>
      <c r="K31" s="102"/>
      <c r="L31" s="103"/>
      <c r="M31" s="103"/>
      <c r="N31" s="103"/>
      <c r="O31" s="102"/>
      <c r="P31" s="102"/>
      <c r="Q31" s="102"/>
      <c r="AB31" s="102"/>
      <c r="AC31" s="102"/>
      <c r="AD31" s="107"/>
    </row>
    <row r="32" spans="1:332" x14ac:dyDescent="0.25">
      <c r="A32" s="55"/>
      <c r="K32" s="102"/>
      <c r="L32" s="103"/>
      <c r="M32" s="103"/>
      <c r="N32" s="103"/>
      <c r="O32" s="102"/>
      <c r="P32" s="102"/>
      <c r="Q32" s="102"/>
      <c r="AB32" s="102"/>
      <c r="AC32" s="102"/>
      <c r="AD32" s="107"/>
    </row>
    <row r="33" spans="1:30" x14ac:dyDescent="0.25">
      <c r="A33" s="55"/>
      <c r="K33" s="102"/>
      <c r="L33" s="103"/>
      <c r="M33" s="103"/>
      <c r="N33" s="103"/>
      <c r="O33" s="102"/>
      <c r="P33" s="102"/>
      <c r="Q33" s="102"/>
      <c r="AB33" s="102"/>
      <c r="AC33" s="102"/>
      <c r="AD33" s="107"/>
    </row>
    <row r="34" spans="1:30" x14ac:dyDescent="0.25">
      <c r="A34" s="55"/>
      <c r="K34" s="102"/>
      <c r="L34" s="103"/>
      <c r="M34" s="103"/>
      <c r="N34" s="103"/>
      <c r="O34" s="102"/>
      <c r="P34" s="102"/>
      <c r="Q34" s="102"/>
      <c r="T34" s="107"/>
      <c r="U34" s="107"/>
      <c r="V34" s="107"/>
      <c r="AB34" s="102"/>
      <c r="AC34" s="102"/>
      <c r="AD34" s="107"/>
    </row>
    <row r="35" spans="1:30" x14ac:dyDescent="0.25">
      <c r="A35"/>
      <c r="K35" s="102"/>
      <c r="L35" s="103"/>
      <c r="M35" s="103"/>
      <c r="N35" s="103"/>
      <c r="O35" s="102"/>
      <c r="P35" s="102"/>
      <c r="Q35" s="102"/>
      <c r="T35" s="107"/>
      <c r="U35" s="107"/>
      <c r="V35" s="107"/>
      <c r="AB35" s="102"/>
      <c r="AC35" s="102"/>
      <c r="AD35" s="107"/>
    </row>
    <row r="36" spans="1:30" x14ac:dyDescent="0.25">
      <c r="A36"/>
      <c r="K36" s="102"/>
      <c r="L36" s="103"/>
      <c r="M36" s="103"/>
      <c r="N36" s="103"/>
      <c r="O36" s="102"/>
      <c r="P36" s="102"/>
      <c r="Q36" s="102"/>
      <c r="T36" s="107"/>
      <c r="U36" s="107"/>
      <c r="V36" s="107"/>
      <c r="AB36" s="102"/>
      <c r="AC36" s="102"/>
      <c r="AD36" s="107"/>
    </row>
    <row r="37" spans="1:30" x14ac:dyDescent="0.25">
      <c r="A37"/>
      <c r="K37" s="102"/>
      <c r="L37" s="103"/>
      <c r="M37" s="103"/>
      <c r="N37" s="103"/>
      <c r="O37" s="102"/>
      <c r="P37" s="102"/>
      <c r="Q37" s="102"/>
      <c r="T37" s="107"/>
      <c r="U37" s="107"/>
      <c r="V37" s="107"/>
      <c r="AB37" s="102"/>
      <c r="AC37" s="102"/>
      <c r="AD37" s="107"/>
    </row>
    <row r="38" spans="1:30" x14ac:dyDescent="0.25">
      <c r="A38"/>
      <c r="K38" s="102"/>
      <c r="L38" s="103"/>
      <c r="M38" s="103"/>
      <c r="N38" s="103"/>
      <c r="O38" s="102"/>
      <c r="P38" s="102"/>
      <c r="Q38" s="102"/>
      <c r="T38" s="107"/>
      <c r="U38" s="107"/>
      <c r="V38" s="107"/>
      <c r="AB38" s="102"/>
      <c r="AC38" s="102"/>
      <c r="AD38" s="107"/>
    </row>
  </sheetData>
  <mergeCells count="3">
    <mergeCell ref="A24:J24"/>
    <mergeCell ref="A21:J21"/>
    <mergeCell ref="A22:J22"/>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zoomScale="80" zoomScaleNormal="80" workbookViewId="0">
      <pane ySplit="3" topLeftCell="A4" activePane="bottomLeft" state="frozen"/>
      <selection activeCell="B2" sqref="B1:B1048576"/>
      <selection pane="bottomLeft" activeCell="E20" sqref="E20"/>
    </sheetView>
  </sheetViews>
  <sheetFormatPr defaultRowHeight="15" x14ac:dyDescent="0.25"/>
  <cols>
    <col min="1" max="1" width="25.5703125" customWidth="1"/>
    <col min="2" max="2" width="14.85546875" style="6" customWidth="1"/>
    <col min="3" max="3" width="15.85546875" style="6" customWidth="1"/>
    <col min="4" max="4" width="8.85546875" style="6" customWidth="1"/>
    <col min="5" max="5" width="12.42578125" style="6" customWidth="1"/>
    <col min="6" max="11" width="13.7109375" style="6" customWidth="1"/>
    <col min="12" max="12" width="21" style="6" customWidth="1"/>
    <col min="13" max="13" width="25.85546875" style="6" customWidth="1"/>
  </cols>
  <sheetData>
    <row r="1" spans="1:15" ht="45.75" customHeight="1" x14ac:dyDescent="0.25">
      <c r="A1" s="127" t="s">
        <v>94</v>
      </c>
      <c r="B1" s="127"/>
      <c r="C1" s="127"/>
      <c r="D1" s="127"/>
      <c r="E1" s="108"/>
      <c r="F1" s="125" t="s">
        <v>97</v>
      </c>
      <c r="G1" s="128"/>
      <c r="H1" s="128"/>
      <c r="I1" s="128"/>
      <c r="J1" s="128"/>
      <c r="K1" s="126"/>
      <c r="L1" s="115" t="s">
        <v>71</v>
      </c>
      <c r="M1" s="115"/>
    </row>
    <row r="2" spans="1:15" ht="45.75" customHeight="1" x14ac:dyDescent="0.25">
      <c r="A2" s="123"/>
      <c r="B2" s="123"/>
      <c r="C2" s="123"/>
      <c r="D2" s="123"/>
      <c r="E2" s="109"/>
      <c r="F2" s="112" t="s">
        <v>69</v>
      </c>
      <c r="G2" s="112"/>
      <c r="H2" s="112"/>
      <c r="I2" s="112"/>
      <c r="J2" s="125" t="s">
        <v>70</v>
      </c>
      <c r="K2" s="126"/>
      <c r="L2" s="115"/>
      <c r="M2" s="115"/>
    </row>
    <row r="3" spans="1:15" s="1" customFormat="1" ht="75" customHeight="1" x14ac:dyDescent="0.25">
      <c r="A3" s="15" t="s">
        <v>87</v>
      </c>
      <c r="B3" s="50" t="s">
        <v>54</v>
      </c>
      <c r="C3" s="50" t="s">
        <v>96</v>
      </c>
      <c r="D3" s="50" t="s">
        <v>66</v>
      </c>
      <c r="E3" s="50" t="s">
        <v>95</v>
      </c>
      <c r="F3" s="29" t="s">
        <v>73</v>
      </c>
      <c r="G3" s="29" t="s">
        <v>76</v>
      </c>
      <c r="H3" s="58" t="s">
        <v>67</v>
      </c>
      <c r="I3" s="58" t="s">
        <v>68</v>
      </c>
      <c r="J3" s="51" t="s">
        <v>74</v>
      </c>
      <c r="K3" s="51" t="s">
        <v>77</v>
      </c>
      <c r="L3" s="19" t="s">
        <v>75</v>
      </c>
      <c r="M3" s="19" t="s">
        <v>72</v>
      </c>
    </row>
    <row r="4" spans="1:15" x14ac:dyDescent="0.25">
      <c r="A4" s="2" t="s">
        <v>0</v>
      </c>
      <c r="B4" s="45">
        <v>13336</v>
      </c>
      <c r="C4" s="45">
        <v>10497</v>
      </c>
      <c r="D4" s="46">
        <f>C4/B4</f>
        <v>0.78711757648470304</v>
      </c>
      <c r="E4" s="61">
        <v>2839</v>
      </c>
      <c r="F4" s="31">
        <v>7424</v>
      </c>
      <c r="G4" s="48">
        <f>F4/C4</f>
        <v>0.70724969038772978</v>
      </c>
      <c r="H4" s="47">
        <v>3420</v>
      </c>
      <c r="I4" s="47">
        <v>4004</v>
      </c>
      <c r="J4" s="30">
        <v>3073</v>
      </c>
      <c r="K4" s="49">
        <f>J4/C4</f>
        <v>0.29275030961227017</v>
      </c>
      <c r="L4" s="20">
        <v>3227</v>
      </c>
      <c r="M4" s="20">
        <v>3907</v>
      </c>
      <c r="N4" s="5"/>
      <c r="O4" s="5"/>
    </row>
    <row r="5" spans="1:15" x14ac:dyDescent="0.25">
      <c r="A5" s="3" t="s">
        <v>1</v>
      </c>
      <c r="B5" s="45">
        <v>279</v>
      </c>
      <c r="C5" s="45">
        <v>205</v>
      </c>
      <c r="D5" s="46">
        <v>0.73480000000000001</v>
      </c>
      <c r="E5" s="61">
        <f>B5-C5</f>
        <v>74</v>
      </c>
      <c r="F5" s="30">
        <v>158</v>
      </c>
      <c r="G5" s="48">
        <v>0.77070000000000005</v>
      </c>
      <c r="H5" s="8">
        <v>78</v>
      </c>
      <c r="I5" s="8">
        <v>80</v>
      </c>
      <c r="J5" s="30">
        <v>47</v>
      </c>
      <c r="K5" s="49">
        <v>0.2293</v>
      </c>
      <c r="L5" s="20">
        <v>72</v>
      </c>
      <c r="M5" s="20">
        <v>77</v>
      </c>
      <c r="N5" s="5"/>
      <c r="O5" s="5"/>
    </row>
    <row r="6" spans="1:15" x14ac:dyDescent="0.25">
      <c r="A6" s="3" t="s">
        <v>2</v>
      </c>
      <c r="B6" s="45">
        <v>1486</v>
      </c>
      <c r="C6" s="45">
        <v>1029</v>
      </c>
      <c r="D6" s="46">
        <v>0.6925</v>
      </c>
      <c r="E6" s="61">
        <f t="shared" ref="E6:E28" si="0">B6-C6</f>
        <v>457</v>
      </c>
      <c r="F6" s="30">
        <v>796</v>
      </c>
      <c r="G6" s="48">
        <v>0.77359999999999995</v>
      </c>
      <c r="H6" s="8">
        <v>426</v>
      </c>
      <c r="I6" s="8">
        <v>370</v>
      </c>
      <c r="J6" s="30">
        <v>233</v>
      </c>
      <c r="K6" s="49">
        <v>0.22639999999999999</v>
      </c>
      <c r="L6" s="20">
        <v>401</v>
      </c>
      <c r="M6" s="20">
        <v>368</v>
      </c>
      <c r="N6" s="5"/>
      <c r="O6" s="5"/>
    </row>
    <row r="7" spans="1:15" x14ac:dyDescent="0.25">
      <c r="A7" s="3" t="s">
        <v>3</v>
      </c>
      <c r="B7" s="45">
        <v>387</v>
      </c>
      <c r="C7" s="45">
        <v>224</v>
      </c>
      <c r="D7" s="46">
        <v>0.57879999999999998</v>
      </c>
      <c r="E7" s="61">
        <f t="shared" si="0"/>
        <v>163</v>
      </c>
      <c r="F7" s="30">
        <v>185</v>
      </c>
      <c r="G7" s="48">
        <v>0.82589999999999997</v>
      </c>
      <c r="H7" s="8">
        <v>98</v>
      </c>
      <c r="I7" s="8">
        <v>87</v>
      </c>
      <c r="J7" s="30">
        <v>39</v>
      </c>
      <c r="K7" s="49">
        <v>0.1741</v>
      </c>
      <c r="L7" s="20">
        <v>81</v>
      </c>
      <c r="M7" s="20">
        <v>75</v>
      </c>
      <c r="N7" s="5"/>
      <c r="O7" s="5"/>
    </row>
    <row r="8" spans="1:15" x14ac:dyDescent="0.25">
      <c r="A8" s="3" t="s">
        <v>4</v>
      </c>
      <c r="B8" s="45">
        <v>1183</v>
      </c>
      <c r="C8" s="45">
        <v>996</v>
      </c>
      <c r="D8" s="46">
        <v>0.84189999999999998</v>
      </c>
      <c r="E8" s="61">
        <f t="shared" si="0"/>
        <v>187</v>
      </c>
      <c r="F8" s="30">
        <v>755</v>
      </c>
      <c r="G8" s="48">
        <v>0.75800000000000001</v>
      </c>
      <c r="H8" s="8">
        <v>286</v>
      </c>
      <c r="I8" s="8">
        <v>469</v>
      </c>
      <c r="J8" s="30">
        <v>241</v>
      </c>
      <c r="K8" s="49">
        <v>0.24199999999999999</v>
      </c>
      <c r="L8" s="20">
        <v>278</v>
      </c>
      <c r="M8" s="20">
        <v>463</v>
      </c>
      <c r="N8" s="5"/>
      <c r="O8" s="5"/>
    </row>
    <row r="9" spans="1:15" x14ac:dyDescent="0.25">
      <c r="A9" s="3" t="s">
        <v>5</v>
      </c>
      <c r="B9" s="45">
        <v>347</v>
      </c>
      <c r="C9" s="45">
        <v>310</v>
      </c>
      <c r="D9" s="46">
        <v>0.89339999999999997</v>
      </c>
      <c r="E9" s="61">
        <f t="shared" si="0"/>
        <v>37</v>
      </c>
      <c r="F9" s="30">
        <v>208</v>
      </c>
      <c r="G9" s="48">
        <v>0.67100000000000004</v>
      </c>
      <c r="H9" s="8">
        <v>131</v>
      </c>
      <c r="I9" s="8">
        <v>77</v>
      </c>
      <c r="J9" s="30">
        <v>102</v>
      </c>
      <c r="K9" s="49">
        <v>0.32900000000000001</v>
      </c>
      <c r="L9" s="20">
        <v>119</v>
      </c>
      <c r="M9" s="20">
        <v>77</v>
      </c>
      <c r="N9" s="5"/>
      <c r="O9" s="5"/>
    </row>
    <row r="10" spans="1:15" x14ac:dyDescent="0.25">
      <c r="A10" s="3" t="s">
        <v>6</v>
      </c>
      <c r="B10" s="45">
        <v>90</v>
      </c>
      <c r="C10" s="45">
        <v>70</v>
      </c>
      <c r="D10" s="46">
        <v>0.77780000000000005</v>
      </c>
      <c r="E10" s="61">
        <f t="shared" si="0"/>
        <v>20</v>
      </c>
      <c r="F10" s="30">
        <v>54</v>
      </c>
      <c r="G10" s="48">
        <v>0.77139999999999997</v>
      </c>
      <c r="H10" s="8">
        <v>34</v>
      </c>
      <c r="I10" s="8">
        <v>20</v>
      </c>
      <c r="J10" s="30">
        <v>16</v>
      </c>
      <c r="K10" s="49">
        <v>0.2286</v>
      </c>
      <c r="L10" s="20">
        <v>32</v>
      </c>
      <c r="M10" s="20">
        <v>20</v>
      </c>
      <c r="N10" s="5"/>
      <c r="O10" s="5"/>
    </row>
    <row r="11" spans="1:15" x14ac:dyDescent="0.25">
      <c r="A11" s="3" t="s">
        <v>7</v>
      </c>
      <c r="B11" s="45">
        <v>728</v>
      </c>
      <c r="C11" s="45">
        <v>539</v>
      </c>
      <c r="D11" s="46">
        <v>0.74039999999999995</v>
      </c>
      <c r="E11" s="61">
        <f t="shared" si="0"/>
        <v>189</v>
      </c>
      <c r="F11" s="30">
        <v>391</v>
      </c>
      <c r="G11" s="48">
        <v>0.72540000000000004</v>
      </c>
      <c r="H11" s="8">
        <v>172</v>
      </c>
      <c r="I11" s="8">
        <v>219</v>
      </c>
      <c r="J11" s="30">
        <v>148</v>
      </c>
      <c r="K11" s="49">
        <v>0.27460000000000001</v>
      </c>
      <c r="L11" s="20">
        <v>157</v>
      </c>
      <c r="M11" s="20">
        <v>219</v>
      </c>
      <c r="N11" s="5"/>
      <c r="O11" s="5"/>
    </row>
    <row r="12" spans="1:15" x14ac:dyDescent="0.25">
      <c r="A12" s="3" t="s">
        <v>8</v>
      </c>
      <c r="B12" s="45">
        <v>236</v>
      </c>
      <c r="C12" s="45">
        <v>182</v>
      </c>
      <c r="D12" s="46">
        <v>0.7712</v>
      </c>
      <c r="E12" s="61">
        <f t="shared" si="0"/>
        <v>54</v>
      </c>
      <c r="F12" s="30">
        <v>135</v>
      </c>
      <c r="G12" s="48">
        <v>0.74180000000000001</v>
      </c>
      <c r="H12" s="8">
        <v>74</v>
      </c>
      <c r="I12" s="8">
        <v>61</v>
      </c>
      <c r="J12" s="30">
        <v>47</v>
      </c>
      <c r="K12" s="49">
        <v>0.25819999999999999</v>
      </c>
      <c r="L12" s="20">
        <v>72</v>
      </c>
      <c r="M12" s="20">
        <v>61</v>
      </c>
      <c r="N12" s="5"/>
      <c r="O12" s="5"/>
    </row>
    <row r="13" spans="1:15" x14ac:dyDescent="0.25">
      <c r="A13" s="3" t="s">
        <v>9</v>
      </c>
      <c r="B13" s="45">
        <v>450</v>
      </c>
      <c r="C13" s="45">
        <v>390</v>
      </c>
      <c r="D13" s="46">
        <v>0.86670000000000003</v>
      </c>
      <c r="E13" s="61">
        <f t="shared" si="0"/>
        <v>60</v>
      </c>
      <c r="F13" s="30">
        <v>239</v>
      </c>
      <c r="G13" s="48">
        <v>0.61280000000000001</v>
      </c>
      <c r="H13" s="8">
        <v>122</v>
      </c>
      <c r="I13" s="8">
        <v>117</v>
      </c>
      <c r="J13" s="30">
        <v>151</v>
      </c>
      <c r="K13" s="49">
        <v>0.38719999999999999</v>
      </c>
      <c r="L13" s="20">
        <v>119</v>
      </c>
      <c r="M13" s="20">
        <v>117</v>
      </c>
      <c r="N13" s="5"/>
      <c r="O13" s="5"/>
    </row>
    <row r="14" spans="1:15" x14ac:dyDescent="0.25">
      <c r="A14" s="3" t="s">
        <v>10</v>
      </c>
      <c r="B14" s="45">
        <v>52</v>
      </c>
      <c r="C14" s="45">
        <v>40</v>
      </c>
      <c r="D14" s="46">
        <v>0.76919999999999999</v>
      </c>
      <c r="E14" s="61">
        <f t="shared" si="0"/>
        <v>12</v>
      </c>
      <c r="F14" s="30" t="s">
        <v>104</v>
      </c>
      <c r="G14" s="48" t="s">
        <v>104</v>
      </c>
      <c r="H14" s="8" t="s">
        <v>104</v>
      </c>
      <c r="I14" s="8" t="s">
        <v>104</v>
      </c>
      <c r="J14" s="30" t="s">
        <v>104</v>
      </c>
      <c r="K14" s="49" t="s">
        <v>104</v>
      </c>
      <c r="L14" s="20">
        <v>15</v>
      </c>
      <c r="M14" s="20">
        <v>19</v>
      </c>
      <c r="N14" s="5"/>
      <c r="O14" s="5"/>
    </row>
    <row r="15" spans="1:15" x14ac:dyDescent="0.25">
      <c r="A15" s="3" t="s">
        <v>11</v>
      </c>
      <c r="B15" s="45">
        <v>1660</v>
      </c>
      <c r="C15" s="45">
        <v>1396</v>
      </c>
      <c r="D15" s="46">
        <v>0.84099999999999997</v>
      </c>
      <c r="E15" s="61">
        <f t="shared" si="0"/>
        <v>264</v>
      </c>
      <c r="F15" s="30">
        <v>892</v>
      </c>
      <c r="G15" s="48">
        <v>0.63900000000000001</v>
      </c>
      <c r="H15" s="8">
        <v>417</v>
      </c>
      <c r="I15" s="8">
        <v>475</v>
      </c>
      <c r="J15" s="30">
        <v>504</v>
      </c>
      <c r="K15" s="49">
        <v>0.36099999999999999</v>
      </c>
      <c r="L15" s="20">
        <v>391</v>
      </c>
      <c r="M15" s="20">
        <v>473</v>
      </c>
      <c r="N15" s="5"/>
      <c r="O15" s="5"/>
    </row>
    <row r="16" spans="1:15" x14ac:dyDescent="0.25">
      <c r="A16" s="3" t="s">
        <v>12</v>
      </c>
      <c r="B16" s="45">
        <v>132</v>
      </c>
      <c r="C16" s="45">
        <v>101</v>
      </c>
      <c r="D16" s="46">
        <v>0.76519999999999999</v>
      </c>
      <c r="E16" s="61">
        <f t="shared" si="0"/>
        <v>31</v>
      </c>
      <c r="F16" s="30">
        <v>76</v>
      </c>
      <c r="G16" s="48">
        <v>0.75249999999999995</v>
      </c>
      <c r="H16" s="8">
        <v>61</v>
      </c>
      <c r="I16" s="8">
        <v>15</v>
      </c>
      <c r="J16" s="30">
        <v>25</v>
      </c>
      <c r="K16" s="49">
        <v>0.2475</v>
      </c>
      <c r="L16" s="20">
        <v>60</v>
      </c>
      <c r="M16" s="20">
        <v>15</v>
      </c>
      <c r="N16" s="5"/>
      <c r="O16" s="5"/>
    </row>
    <row r="17" spans="1:15" x14ac:dyDescent="0.25">
      <c r="A17" s="3" t="s">
        <v>13</v>
      </c>
      <c r="B17" s="45">
        <v>966</v>
      </c>
      <c r="C17" s="45">
        <v>725</v>
      </c>
      <c r="D17" s="46">
        <v>0.75049999999999994</v>
      </c>
      <c r="E17" s="61">
        <f t="shared" si="0"/>
        <v>241</v>
      </c>
      <c r="F17" s="30">
        <v>504</v>
      </c>
      <c r="G17" s="48">
        <v>0.69520000000000004</v>
      </c>
      <c r="H17" s="8">
        <v>300</v>
      </c>
      <c r="I17" s="8">
        <v>204</v>
      </c>
      <c r="J17" s="30">
        <v>221</v>
      </c>
      <c r="K17" s="49">
        <v>0.30480000000000002</v>
      </c>
      <c r="L17" s="20">
        <v>287</v>
      </c>
      <c r="M17" s="20">
        <v>204</v>
      </c>
      <c r="N17" s="5"/>
      <c r="O17" s="5"/>
    </row>
    <row r="18" spans="1:15" x14ac:dyDescent="0.25">
      <c r="A18" s="3" t="s">
        <v>14</v>
      </c>
      <c r="B18" s="45">
        <v>1493</v>
      </c>
      <c r="C18" s="45">
        <v>1215</v>
      </c>
      <c r="D18" s="46">
        <v>0.81379999999999997</v>
      </c>
      <c r="E18" s="61">
        <f t="shared" si="0"/>
        <v>278</v>
      </c>
      <c r="F18" s="30">
        <v>847</v>
      </c>
      <c r="G18" s="48">
        <v>0.69710000000000005</v>
      </c>
      <c r="H18" s="8">
        <v>314</v>
      </c>
      <c r="I18" s="8">
        <v>533</v>
      </c>
      <c r="J18" s="30">
        <v>368</v>
      </c>
      <c r="K18" s="49">
        <v>0.3029</v>
      </c>
      <c r="L18" s="20">
        <v>296</v>
      </c>
      <c r="M18" s="20">
        <v>525</v>
      </c>
      <c r="N18" s="5"/>
      <c r="O18" s="5"/>
    </row>
    <row r="19" spans="1:15" x14ac:dyDescent="0.25">
      <c r="A19" s="3" t="s">
        <v>15</v>
      </c>
      <c r="B19" s="45">
        <v>30</v>
      </c>
      <c r="C19" s="45">
        <v>27</v>
      </c>
      <c r="D19" s="46">
        <v>0.9</v>
      </c>
      <c r="E19" s="61" t="s">
        <v>104</v>
      </c>
      <c r="F19" s="30" t="s">
        <v>104</v>
      </c>
      <c r="G19" s="48" t="s">
        <v>104</v>
      </c>
      <c r="H19" s="8" t="s">
        <v>104</v>
      </c>
      <c r="I19" s="8" t="s">
        <v>104</v>
      </c>
      <c r="J19" s="30" t="s">
        <v>104</v>
      </c>
      <c r="K19" s="49" t="s">
        <v>104</v>
      </c>
      <c r="L19" s="20" t="s">
        <v>104</v>
      </c>
      <c r="M19" s="20" t="s">
        <v>104</v>
      </c>
      <c r="N19" s="5"/>
      <c r="O19" s="5"/>
    </row>
    <row r="20" spans="1:15" x14ac:dyDescent="0.25">
      <c r="A20" s="3" t="s">
        <v>16</v>
      </c>
      <c r="B20" s="45">
        <v>945</v>
      </c>
      <c r="C20" s="45">
        <v>847</v>
      </c>
      <c r="D20" s="46">
        <v>0.89629999999999999</v>
      </c>
      <c r="E20" s="61">
        <f t="shared" si="0"/>
        <v>98</v>
      </c>
      <c r="F20" s="30">
        <v>562</v>
      </c>
      <c r="G20" s="48">
        <v>0.66349999999999998</v>
      </c>
      <c r="H20" s="8">
        <v>199</v>
      </c>
      <c r="I20" s="8">
        <v>363</v>
      </c>
      <c r="J20" s="30">
        <v>285</v>
      </c>
      <c r="K20" s="49">
        <v>0.33650000000000002</v>
      </c>
      <c r="L20" s="20">
        <v>194</v>
      </c>
      <c r="M20" s="20">
        <v>359</v>
      </c>
      <c r="N20" s="5"/>
      <c r="O20" s="5"/>
    </row>
    <row r="21" spans="1:15" x14ac:dyDescent="0.25">
      <c r="A21" s="3" t="s">
        <v>17</v>
      </c>
      <c r="B21" s="45">
        <v>1317</v>
      </c>
      <c r="C21" s="45">
        <v>943</v>
      </c>
      <c r="D21" s="46">
        <v>0.71599999999999997</v>
      </c>
      <c r="E21" s="61">
        <f t="shared" si="0"/>
        <v>374</v>
      </c>
      <c r="F21" s="30">
        <v>726</v>
      </c>
      <c r="G21" s="48">
        <v>0.76990000000000003</v>
      </c>
      <c r="H21" s="8">
        <v>226</v>
      </c>
      <c r="I21" s="8">
        <v>500</v>
      </c>
      <c r="J21" s="30">
        <v>217</v>
      </c>
      <c r="K21" s="49">
        <v>0.2301</v>
      </c>
      <c r="L21" s="20">
        <v>208</v>
      </c>
      <c r="M21" s="20">
        <v>454</v>
      </c>
      <c r="N21" s="5"/>
      <c r="O21" s="5"/>
    </row>
    <row r="22" spans="1:15" x14ac:dyDescent="0.25">
      <c r="A22" s="3" t="s">
        <v>18</v>
      </c>
      <c r="B22" s="45">
        <v>143</v>
      </c>
      <c r="C22" s="45">
        <v>109</v>
      </c>
      <c r="D22" s="46">
        <v>0.76219999999999999</v>
      </c>
      <c r="E22" s="61">
        <f t="shared" si="0"/>
        <v>34</v>
      </c>
      <c r="F22" s="30">
        <v>72</v>
      </c>
      <c r="G22" s="48">
        <v>0.66059999999999997</v>
      </c>
      <c r="H22" s="8">
        <v>43</v>
      </c>
      <c r="I22" s="8">
        <v>29</v>
      </c>
      <c r="J22" s="30">
        <v>37</v>
      </c>
      <c r="K22" s="49">
        <v>0.33939999999999998</v>
      </c>
      <c r="L22" s="20">
        <v>31</v>
      </c>
      <c r="M22" s="20">
        <v>29</v>
      </c>
      <c r="N22" s="5"/>
      <c r="O22" s="5"/>
    </row>
    <row r="23" spans="1:15" x14ac:dyDescent="0.25">
      <c r="A23" s="3" t="s">
        <v>19</v>
      </c>
      <c r="B23" s="45">
        <v>301</v>
      </c>
      <c r="C23" s="45">
        <v>246</v>
      </c>
      <c r="D23" s="46">
        <v>0.81730000000000003</v>
      </c>
      <c r="E23" s="61">
        <f t="shared" si="0"/>
        <v>55</v>
      </c>
      <c r="F23" s="30">
        <v>150</v>
      </c>
      <c r="G23" s="48">
        <v>0.60980000000000001</v>
      </c>
      <c r="H23" s="8">
        <v>88</v>
      </c>
      <c r="I23" s="8">
        <v>62</v>
      </c>
      <c r="J23" s="30">
        <v>96</v>
      </c>
      <c r="K23" s="49">
        <v>0.39019999999999999</v>
      </c>
      <c r="L23" s="20">
        <v>88</v>
      </c>
      <c r="M23" s="20">
        <v>61</v>
      </c>
      <c r="N23" s="5"/>
      <c r="O23" s="5"/>
    </row>
    <row r="24" spans="1:15" x14ac:dyDescent="0.25">
      <c r="A24" s="3" t="s">
        <v>20</v>
      </c>
      <c r="B24" s="45">
        <v>76</v>
      </c>
      <c r="C24" s="45">
        <v>52</v>
      </c>
      <c r="D24" s="46">
        <v>0.68420000000000003</v>
      </c>
      <c r="E24" s="61">
        <f t="shared" si="0"/>
        <v>24</v>
      </c>
      <c r="F24" s="30">
        <v>43</v>
      </c>
      <c r="G24" s="48">
        <v>0.82689999999999997</v>
      </c>
      <c r="H24" s="8">
        <v>26</v>
      </c>
      <c r="I24" s="8">
        <v>17</v>
      </c>
      <c r="J24" s="30" t="s">
        <v>104</v>
      </c>
      <c r="K24" s="49">
        <v>0.1731</v>
      </c>
      <c r="L24" s="20" t="s">
        <v>104</v>
      </c>
      <c r="M24" s="20" t="s">
        <v>104</v>
      </c>
      <c r="N24" s="5"/>
      <c r="O24" s="5"/>
    </row>
    <row r="25" spans="1:15" x14ac:dyDescent="0.25">
      <c r="A25" s="3" t="s">
        <v>21</v>
      </c>
      <c r="B25" s="45">
        <v>109</v>
      </c>
      <c r="C25" s="45">
        <v>91</v>
      </c>
      <c r="D25" s="46">
        <v>0.83489999999999998</v>
      </c>
      <c r="E25" s="61">
        <f t="shared" si="0"/>
        <v>18</v>
      </c>
      <c r="F25" s="30">
        <v>58</v>
      </c>
      <c r="G25" s="48">
        <v>0.63739999999999997</v>
      </c>
      <c r="H25" s="8">
        <v>26</v>
      </c>
      <c r="I25" s="8">
        <v>32</v>
      </c>
      <c r="J25" s="30">
        <v>33</v>
      </c>
      <c r="K25" s="49">
        <v>0.36259999999999998</v>
      </c>
      <c r="L25" s="20">
        <v>25</v>
      </c>
      <c r="M25" s="20">
        <v>32</v>
      </c>
      <c r="N25" s="5"/>
      <c r="O25" s="5"/>
    </row>
    <row r="26" spans="1:15" x14ac:dyDescent="0.25">
      <c r="A26" s="3" t="s">
        <v>22</v>
      </c>
      <c r="B26" s="45">
        <v>535</v>
      </c>
      <c r="C26" s="45">
        <v>437</v>
      </c>
      <c r="D26" s="46">
        <v>0.81679999999999997</v>
      </c>
      <c r="E26" s="61">
        <f t="shared" si="0"/>
        <v>98</v>
      </c>
      <c r="F26" s="30">
        <v>302</v>
      </c>
      <c r="G26" s="48">
        <v>0.69110000000000005</v>
      </c>
      <c r="H26" s="8">
        <v>215</v>
      </c>
      <c r="I26" s="8">
        <v>87</v>
      </c>
      <c r="J26" s="30">
        <v>135</v>
      </c>
      <c r="K26" s="49">
        <v>0.30890000000000001</v>
      </c>
      <c r="L26" s="20">
        <v>207</v>
      </c>
      <c r="M26" s="20">
        <v>87</v>
      </c>
      <c r="N26" s="5"/>
      <c r="O26" s="5"/>
    </row>
    <row r="27" spans="1:15" x14ac:dyDescent="0.25">
      <c r="A27" s="3" t="s">
        <v>23</v>
      </c>
      <c r="B27" s="45">
        <v>195</v>
      </c>
      <c r="C27" s="45">
        <v>168</v>
      </c>
      <c r="D27" s="46">
        <v>0.86150000000000004</v>
      </c>
      <c r="E27" s="61">
        <f t="shared" si="0"/>
        <v>27</v>
      </c>
      <c r="F27" s="30">
        <v>121</v>
      </c>
      <c r="G27" s="48">
        <v>0.72019999999999995</v>
      </c>
      <c r="H27" s="8">
        <v>32</v>
      </c>
      <c r="I27" s="8">
        <v>89</v>
      </c>
      <c r="J27" s="30">
        <v>47</v>
      </c>
      <c r="K27" s="49">
        <v>0.27979999999999999</v>
      </c>
      <c r="L27" s="20">
        <v>34</v>
      </c>
      <c r="M27" s="20">
        <v>81</v>
      </c>
      <c r="N27" s="5"/>
      <c r="O27" s="5"/>
    </row>
    <row r="28" spans="1:15" x14ac:dyDescent="0.25">
      <c r="A28" s="3" t="s">
        <v>24</v>
      </c>
      <c r="B28" s="45">
        <v>196</v>
      </c>
      <c r="C28" s="45">
        <v>155</v>
      </c>
      <c r="D28" s="46">
        <v>0.79079999999999995</v>
      </c>
      <c r="E28" s="61">
        <f t="shared" si="0"/>
        <v>41</v>
      </c>
      <c r="F28" s="30">
        <v>104</v>
      </c>
      <c r="G28" s="48">
        <v>0.67100000000000004</v>
      </c>
      <c r="H28" s="8">
        <v>32</v>
      </c>
      <c r="I28" s="8">
        <v>72</v>
      </c>
      <c r="J28" s="30">
        <v>51</v>
      </c>
      <c r="K28" s="49">
        <v>0.32900000000000001</v>
      </c>
      <c r="L28" s="20">
        <v>31</v>
      </c>
      <c r="M28" s="20">
        <v>68</v>
      </c>
      <c r="N28" s="5"/>
      <c r="O28" s="5"/>
    </row>
    <row r="29" spans="1:15" x14ac:dyDescent="0.25">
      <c r="B29" s="12"/>
      <c r="C29" s="12"/>
      <c r="E29" s="67"/>
      <c r="F29" s="12"/>
      <c r="H29" s="12"/>
      <c r="I29" s="12"/>
      <c r="J29" s="12"/>
      <c r="L29" s="12"/>
      <c r="M29" s="12"/>
    </row>
    <row r="30" spans="1:15" x14ac:dyDescent="0.25">
      <c r="F30" s="12"/>
      <c r="H30" s="12"/>
      <c r="I30" s="12"/>
      <c r="J30" s="12"/>
      <c r="L30" s="12"/>
      <c r="M30" s="12"/>
    </row>
    <row r="31" spans="1:15" ht="51.75" customHeight="1" x14ac:dyDescent="0.25">
      <c r="A31" s="110" t="s">
        <v>101</v>
      </c>
      <c r="B31" s="110"/>
      <c r="C31" s="110"/>
      <c r="D31" s="110"/>
      <c r="E31" s="110"/>
      <c r="F31" s="110"/>
      <c r="G31" s="110"/>
      <c r="H31" s="110"/>
      <c r="I31" s="110"/>
      <c r="J31" s="110"/>
      <c r="K31" s="110"/>
      <c r="L31" s="110"/>
      <c r="M31" s="110"/>
      <c r="N31" s="56"/>
    </row>
    <row r="32" spans="1:15" x14ac:dyDescent="0.25">
      <c r="N32" s="6"/>
    </row>
    <row r="33" spans="1:14" x14ac:dyDescent="0.25">
      <c r="A33" s="13" t="s">
        <v>78</v>
      </c>
      <c r="N33" s="6"/>
    </row>
    <row r="34" spans="1:14" x14ac:dyDescent="0.25">
      <c r="A34" s="13" t="s">
        <v>80</v>
      </c>
      <c r="N34" s="6"/>
    </row>
    <row r="35" spans="1:14" x14ac:dyDescent="0.25">
      <c r="N35" s="6"/>
    </row>
    <row r="36" spans="1:14" s="34" customFormat="1" x14ac:dyDescent="0.25">
      <c r="B36" s="52"/>
      <c r="C36" s="52"/>
      <c r="D36" s="52"/>
      <c r="E36" s="52"/>
      <c r="F36" s="52"/>
      <c r="G36" s="52"/>
      <c r="H36" s="52"/>
      <c r="I36" s="52"/>
      <c r="J36" s="52"/>
      <c r="K36" s="52"/>
      <c r="L36" s="52"/>
      <c r="M36" s="52"/>
      <c r="N36" s="52"/>
    </row>
    <row r="37" spans="1:14" x14ac:dyDescent="0.25">
      <c r="M37" s="52"/>
      <c r="N37" s="52"/>
    </row>
    <row r="38" spans="1:14" x14ac:dyDescent="0.25">
      <c r="A38" s="55"/>
      <c r="M38" s="52"/>
      <c r="N38" s="52"/>
    </row>
    <row r="39" spans="1:14" x14ac:dyDescent="0.25">
      <c r="A39" s="55"/>
      <c r="M39" s="52"/>
      <c r="N39" s="52"/>
    </row>
    <row r="40" spans="1:14" x14ac:dyDescent="0.25">
      <c r="A40" s="55"/>
      <c r="M40" s="52"/>
      <c r="N40" s="52"/>
    </row>
    <row r="41" spans="1:14" x14ac:dyDescent="0.25">
      <c r="M41" s="52"/>
      <c r="N41" s="52"/>
    </row>
    <row r="42" spans="1:14" x14ac:dyDescent="0.25">
      <c r="M42" s="52"/>
      <c r="N42" s="52"/>
    </row>
    <row r="43" spans="1:14" x14ac:dyDescent="0.25">
      <c r="M43" s="52"/>
      <c r="N43" s="52"/>
    </row>
    <row r="44" spans="1:14" x14ac:dyDescent="0.25">
      <c r="M44" s="52"/>
      <c r="N44" s="52"/>
    </row>
  </sheetData>
  <mergeCells count="6">
    <mergeCell ref="A31:M31"/>
    <mergeCell ref="L1:M2"/>
    <mergeCell ref="J2:K2"/>
    <mergeCell ref="A1:E2"/>
    <mergeCell ref="F1:K1"/>
    <mergeCell ref="F2:I2"/>
  </mergeCells>
  <conditionalFormatting sqref="F5:M28">
    <cfRule type="cellIs" dxfId="0" priority="1" operator="between">
      <formula>1</formula>
      <formula>9</formula>
    </cfRule>
  </conditionalFormatting>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2020-2021 All Grade Levels</vt:lpstr>
      <vt:lpstr>12th Grade Academic Career</vt:lpstr>
      <vt:lpstr>Courses and Credits Offered</vt:lpstr>
      <vt:lpstr>12th Grade College Enrollment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cp:lastPrinted>2019-12-02T13:43:48Z</cp:lastPrinted>
  <dcterms:created xsi:type="dcterms:W3CDTF">2019-10-29T21:52:09Z</dcterms:created>
  <dcterms:modified xsi:type="dcterms:W3CDTF">2022-10-28T13:00:46Z</dcterms:modified>
</cp:coreProperties>
</file>